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nferences\measures-affecting-revenues\"/>
    </mc:Choice>
  </mc:AlternateContent>
  <bookViews>
    <workbookView xWindow="-495" yWindow="195" windowWidth="13950" windowHeight="6960" tabRatio="604" activeTab="3"/>
  </bookViews>
  <sheets>
    <sheet name="Measures " sheetId="8" r:id="rId1"/>
    <sheet name="b" sheetId="5" state="hidden" r:id="rId2"/>
    <sheet name="By Source" sheetId="10" r:id="rId3"/>
    <sheet name="GR by Source" sheetId="7" r:id="rId4"/>
  </sheets>
  <definedNames>
    <definedName name="_xlnm._FilterDatabase" localSheetId="2" hidden="1">'By Source'!#REF!</definedName>
    <definedName name="_xlnm._FilterDatabase" localSheetId="0" hidden="1">'Measures '!$A$5:$O$9</definedName>
    <definedName name="_Key1" localSheetId="2" hidden="1">'By Source'!#REF!</definedName>
    <definedName name="_Key1" localSheetId="0" hidden="1">'Measures '!#REF!</definedName>
    <definedName name="_Key1" hidden="1">#REF!</definedName>
    <definedName name="_Key2" localSheetId="2" hidden="1">'By Source'!#REF!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2" hidden="1">'By Source'!#REF!</definedName>
    <definedName name="_Sort" localSheetId="0" hidden="1">'Measures '!#REF!</definedName>
    <definedName name="_Sort" hidden="1">#REF!</definedName>
    <definedName name="dsfgdsg" hidden="1">#REF!</definedName>
    <definedName name="OLE_LINK1" localSheetId="2">'By Source'!#REF!</definedName>
    <definedName name="OLE_LINK1" localSheetId="0">'Measures '!#REF!</definedName>
    <definedName name="_xlnm.Print_Area" localSheetId="1">b!$A$1:$O$68</definedName>
    <definedName name="_xlnm.Print_Area" localSheetId="2">'By Source'!$A$1:$P$52</definedName>
    <definedName name="_xlnm.Print_Area" localSheetId="3">'GR by Source'!$A$1:$P$31</definedName>
    <definedName name="_xlnm.Print_Area" localSheetId="0">'Measures '!$A$1:$O$31</definedName>
    <definedName name="_xlnm.Print_Titles" localSheetId="1">b!$1:$20</definedName>
    <definedName name="_xlnm.Print_Titles" localSheetId="2">'By Source'!$1:$7</definedName>
    <definedName name="_xlnm.Print_Titles" localSheetId="3">'GR by Source'!$1:$8</definedName>
    <definedName name="_xlnm.Print_Titles" localSheetId="0">'Measures '!$1:$7</definedName>
    <definedName name="Print_Titles_MI" localSheetId="2">'By Source'!$6:$7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I12" i="10" l="1"/>
  <c r="J12" i="10"/>
  <c r="K12" i="10"/>
  <c r="L12" i="10"/>
  <c r="M12" i="10"/>
  <c r="N12" i="10"/>
  <c r="O12" i="10"/>
  <c r="H12" i="10"/>
  <c r="J16" i="10" l="1"/>
  <c r="K16" i="10"/>
  <c r="L16" i="10"/>
  <c r="M16" i="10"/>
  <c r="N16" i="10"/>
  <c r="O16" i="10"/>
  <c r="Q16" i="10"/>
  <c r="R16" i="10"/>
  <c r="S16" i="10"/>
  <c r="T16" i="10"/>
  <c r="U16" i="10"/>
  <c r="V16" i="10"/>
  <c r="W16" i="10"/>
  <c r="X16" i="10"/>
  <c r="Z16" i="10"/>
  <c r="AA16" i="10"/>
  <c r="AB16" i="10"/>
  <c r="AC16" i="10"/>
  <c r="AD16" i="10"/>
  <c r="AE16" i="10"/>
  <c r="AF16" i="10"/>
  <c r="AG16" i="10"/>
  <c r="AI16" i="10"/>
  <c r="AJ16" i="10"/>
  <c r="AK16" i="10"/>
  <c r="AL16" i="10"/>
  <c r="AM16" i="10"/>
  <c r="AN16" i="10"/>
  <c r="AO16" i="10"/>
  <c r="AP16" i="10"/>
  <c r="AR16" i="10"/>
  <c r="AS16" i="10"/>
  <c r="AT16" i="10"/>
  <c r="AU16" i="10"/>
  <c r="AV16" i="10"/>
  <c r="AW16" i="10"/>
  <c r="AX16" i="10"/>
  <c r="AY16" i="10"/>
  <c r="I16" i="10"/>
  <c r="H16" i="10"/>
  <c r="AI11" i="8"/>
  <c r="AI15" i="8" s="1"/>
  <c r="AJ11" i="8"/>
  <c r="AJ15" i="8" s="1"/>
  <c r="AK11" i="8"/>
  <c r="AK15" i="8" s="1"/>
  <c r="AL11" i="8"/>
  <c r="AL15" i="8" s="1"/>
  <c r="AM11" i="8"/>
  <c r="AM15" i="8" s="1"/>
  <c r="Q11" i="8"/>
  <c r="Q15" i="8" s="1"/>
  <c r="R11" i="8"/>
  <c r="R15" i="8" s="1"/>
  <c r="S11" i="8"/>
  <c r="S15" i="8" s="1"/>
  <c r="T11" i="8"/>
  <c r="T15" i="8" s="1"/>
  <c r="U11" i="8"/>
  <c r="U15" i="8" s="1"/>
  <c r="V11" i="8"/>
  <c r="V15" i="8" s="1"/>
  <c r="W11" i="8"/>
  <c r="W15" i="8" s="1"/>
  <c r="X11" i="8"/>
  <c r="X15" i="8" s="1"/>
  <c r="Z11" i="8"/>
  <c r="Z15" i="8" s="1"/>
  <c r="AA11" i="8"/>
  <c r="AA15" i="8" s="1"/>
  <c r="AB11" i="8"/>
  <c r="AB15" i="8" s="1"/>
  <c r="AC11" i="8"/>
  <c r="AC15" i="8" s="1"/>
  <c r="AD11" i="8"/>
  <c r="AD15" i="8" s="1"/>
  <c r="AE11" i="8"/>
  <c r="AE15" i="8" s="1"/>
  <c r="AF11" i="8"/>
  <c r="AF15" i="8" s="1"/>
  <c r="AG11" i="8"/>
  <c r="AG15" i="8" s="1"/>
  <c r="AN11" i="8"/>
  <c r="AN15" i="8" s="1"/>
  <c r="AO11" i="8"/>
  <c r="AO15" i="8" s="1"/>
  <c r="AP11" i="8"/>
  <c r="AP15" i="8" s="1"/>
  <c r="AR11" i="8"/>
  <c r="AR15" i="8" s="1"/>
  <c r="AS11" i="8"/>
  <c r="AS15" i="8" s="1"/>
  <c r="AT11" i="8"/>
  <c r="AT15" i="8" s="1"/>
  <c r="AU11" i="8"/>
  <c r="AU15" i="8" s="1"/>
  <c r="AV11" i="8"/>
  <c r="AV15" i="8" s="1"/>
  <c r="AW11" i="8"/>
  <c r="AW15" i="8" s="1"/>
  <c r="AX11" i="8"/>
  <c r="AX15" i="8" s="1"/>
  <c r="AY11" i="8"/>
  <c r="AY15" i="8" s="1"/>
  <c r="I11" i="8"/>
  <c r="I15" i="8" s="1"/>
  <c r="J11" i="8"/>
  <c r="J15" i="8" s="1"/>
  <c r="K11" i="8"/>
  <c r="K15" i="8" s="1"/>
  <c r="L11" i="8"/>
  <c r="L15" i="8" s="1"/>
  <c r="M11" i="8"/>
  <c r="M15" i="8" s="1"/>
  <c r="N11" i="8"/>
  <c r="N15" i="8" s="1"/>
  <c r="O11" i="8"/>
  <c r="O15" i="8" s="1"/>
  <c r="H11" i="8"/>
  <c r="H15" i="8" s="1"/>
  <c r="AR5" i="10" l="1"/>
  <c r="AI5" i="10"/>
  <c r="Z5" i="10"/>
  <c r="Q5" i="10"/>
  <c r="H5" i="10"/>
  <c r="F1" i="10"/>
  <c r="AY17" i="5" l="1"/>
  <c r="AX17" i="5"/>
  <c r="AW17" i="5"/>
  <c r="AV17" i="5"/>
  <c r="AU17" i="5"/>
  <c r="AT17" i="5"/>
  <c r="AS17" i="5"/>
  <c r="AR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Q17" i="5"/>
  <c r="O17" i="5"/>
  <c r="N17" i="5"/>
  <c r="M17" i="5"/>
  <c r="L17" i="5"/>
  <c r="K17" i="5"/>
  <c r="J17" i="5"/>
  <c r="I17" i="5"/>
  <c r="H17" i="5"/>
  <c r="AY38" i="5" l="1"/>
  <c r="AX38" i="5"/>
  <c r="AW38" i="5"/>
  <c r="AV38" i="5"/>
  <c r="AU38" i="5"/>
  <c r="AT38" i="5"/>
  <c r="AS38" i="5"/>
  <c r="AR38" i="5"/>
  <c r="AP38" i="5"/>
  <c r="AO38" i="5"/>
  <c r="AN38" i="5"/>
  <c r="AM38" i="5"/>
  <c r="AL38" i="5"/>
  <c r="AK38" i="5"/>
  <c r="AJ38" i="5"/>
  <c r="AI38" i="5"/>
  <c r="AG38" i="5"/>
  <c r="AF38" i="5"/>
  <c r="AE38" i="5"/>
  <c r="AD38" i="5"/>
  <c r="AC38" i="5"/>
  <c r="AB38" i="5"/>
  <c r="AA38" i="5"/>
  <c r="Z38" i="5"/>
  <c r="X38" i="5"/>
  <c r="W38" i="5"/>
  <c r="V38" i="5"/>
  <c r="U38" i="5"/>
  <c r="T38" i="5"/>
  <c r="S38" i="5"/>
  <c r="R38" i="5"/>
  <c r="Q38" i="5"/>
  <c r="I38" i="5"/>
  <c r="J38" i="5"/>
  <c r="K38" i="5"/>
  <c r="L38" i="5"/>
  <c r="M38" i="5"/>
  <c r="N38" i="5"/>
  <c r="O38" i="5"/>
  <c r="H38" i="5"/>
  <c r="H33" i="5"/>
  <c r="AY33" i="5"/>
  <c r="AX33" i="5"/>
  <c r="AW33" i="5"/>
  <c r="AV33" i="5"/>
  <c r="AU33" i="5"/>
  <c r="AT33" i="5"/>
  <c r="AS33" i="5"/>
  <c r="AR33" i="5"/>
  <c r="AP33" i="5"/>
  <c r="AO33" i="5"/>
  <c r="AN33" i="5"/>
  <c r="AM33" i="5"/>
  <c r="AL33" i="5"/>
  <c r="AK33" i="5"/>
  <c r="AJ33" i="5"/>
  <c r="AI33" i="5"/>
  <c r="AG33" i="5"/>
  <c r="AF33" i="5"/>
  <c r="AE33" i="5"/>
  <c r="AD33" i="5"/>
  <c r="AC33" i="5"/>
  <c r="AB33" i="5"/>
  <c r="AA33" i="5"/>
  <c r="Z33" i="5"/>
  <c r="X33" i="5"/>
  <c r="W33" i="5"/>
  <c r="V33" i="5"/>
  <c r="U33" i="5"/>
  <c r="T33" i="5"/>
  <c r="S33" i="5"/>
  <c r="R33" i="5"/>
  <c r="Q33" i="5"/>
  <c r="O33" i="5"/>
  <c r="N33" i="5"/>
  <c r="M33" i="5"/>
  <c r="L33" i="5"/>
  <c r="K33" i="5"/>
  <c r="J33" i="5"/>
  <c r="I33" i="5"/>
  <c r="H28" i="5"/>
  <c r="H21" i="5"/>
  <c r="AY28" i="5"/>
  <c r="AX28" i="5"/>
  <c r="AW28" i="5"/>
  <c r="AV28" i="5"/>
  <c r="AU28" i="5"/>
  <c r="AT28" i="5"/>
  <c r="AS28" i="5"/>
  <c r="AR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I28" i="5"/>
  <c r="J28" i="5"/>
  <c r="K28" i="5"/>
  <c r="L28" i="5"/>
  <c r="M28" i="5"/>
  <c r="N28" i="5"/>
  <c r="O28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O21" i="5"/>
  <c r="N21" i="5"/>
  <c r="M21" i="5"/>
  <c r="L21" i="5"/>
  <c r="K21" i="5"/>
  <c r="J21" i="5"/>
  <c r="I21" i="5"/>
  <c r="K41" i="5" l="1"/>
  <c r="K45" i="5" s="1"/>
  <c r="X41" i="5"/>
  <c r="X45" i="5" s="1"/>
  <c r="AL41" i="5"/>
  <c r="AL45" i="5" s="1"/>
  <c r="I41" i="5"/>
  <c r="I45" i="5" s="1"/>
  <c r="V41" i="5"/>
  <c r="V45" i="5" s="1"/>
  <c r="AJ41" i="5"/>
  <c r="AJ45" i="5" s="1"/>
  <c r="AW41" i="5"/>
  <c r="AW45" i="5" s="1"/>
  <c r="J41" i="5"/>
  <c r="J45" i="5" s="1"/>
  <c r="W41" i="5"/>
  <c r="W45" i="5" s="1"/>
  <c r="AK41" i="5"/>
  <c r="AK45" i="5" s="1"/>
  <c r="AX41" i="5"/>
  <c r="AX45" i="5" s="1"/>
  <c r="AY41" i="5"/>
  <c r="AY45" i="5" s="1"/>
  <c r="L41" i="5"/>
  <c r="L45" i="5" s="1"/>
  <c r="AM41" i="5"/>
  <c r="AM45" i="5" s="1"/>
  <c r="Z41" i="5"/>
  <c r="Z45" i="5" s="1"/>
  <c r="AN41" i="5"/>
  <c r="AN45" i="5" s="1"/>
  <c r="M41" i="5"/>
  <c r="M45" i="5" s="1"/>
  <c r="N41" i="5"/>
  <c r="N45" i="5" s="1"/>
  <c r="AB41" i="5"/>
  <c r="AB45" i="5" s="1"/>
  <c r="AO41" i="5"/>
  <c r="AO45" i="5" s="1"/>
  <c r="H41" i="5"/>
  <c r="H45" i="5" s="1"/>
  <c r="AC41" i="5"/>
  <c r="AC45" i="5" s="1"/>
  <c r="AE41" i="5"/>
  <c r="AE45" i="5" s="1"/>
  <c r="AS41" i="5"/>
  <c r="AS45" i="5" s="1"/>
  <c r="AR41" i="5"/>
  <c r="AR45" i="5" s="1"/>
  <c r="R41" i="5"/>
  <c r="R45" i="5" s="1"/>
  <c r="S41" i="5"/>
  <c r="S45" i="5" s="1"/>
  <c r="AF41" i="5"/>
  <c r="AF45" i="5" s="1"/>
  <c r="AT41" i="5"/>
  <c r="AT45" i="5" s="1"/>
  <c r="AA41" i="5"/>
  <c r="AA45" i="5" s="1"/>
  <c r="AP41" i="5"/>
  <c r="AP45" i="5" s="1"/>
  <c r="Q41" i="5"/>
  <c r="Q45" i="5" s="1"/>
  <c r="T41" i="5"/>
  <c r="T45" i="5" s="1"/>
  <c r="AG41" i="5"/>
  <c r="AG45" i="5" s="1"/>
  <c r="AU41" i="5"/>
  <c r="AU45" i="5" s="1"/>
  <c r="O41" i="5"/>
  <c r="O45" i="5" s="1"/>
  <c r="AD41" i="5"/>
  <c r="AD45" i="5" s="1"/>
  <c r="U41" i="5"/>
  <c r="U45" i="5" s="1"/>
  <c r="AI41" i="5"/>
  <c r="AI45" i="5" s="1"/>
  <c r="AV41" i="5"/>
  <c r="AV45" i="5" s="1"/>
  <c r="AR5" i="7" l="1"/>
  <c r="AI5" i="7"/>
  <c r="Z5" i="7"/>
  <c r="Q5" i="7"/>
  <c r="H5" i="7"/>
  <c r="AR5" i="5"/>
  <c r="AI5" i="5"/>
  <c r="Z5" i="5"/>
  <c r="Q5" i="5"/>
  <c r="H5" i="5"/>
  <c r="A4" i="5" l="1"/>
  <c r="F1" i="5"/>
  <c r="F1" i="7" s="1"/>
</calcChain>
</file>

<file path=xl/sharedStrings.xml><?xml version="1.0" encoding="utf-8"?>
<sst xmlns="http://schemas.openxmlformats.org/spreadsheetml/2006/main" count="728" uniqueCount="106">
  <si>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</si>
  <si>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</si>
  <si>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</si>
  <si>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</si>
  <si>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</si>
  <si>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</si>
  <si>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</si>
  <si>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</si>
  <si>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</si>
  <si>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</si>
  <si>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</si>
  <si>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</si>
  <si>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</si>
  <si>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</si>
  <si>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</si>
  <si>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</si>
  <si>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</si>
  <si>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</si>
  <si>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TOTAL</t>
  </si>
  <si>
    <t>TOTAL LESS VETOES</t>
  </si>
  <si>
    <t>(*)</t>
  </si>
  <si>
    <t>*</t>
  </si>
  <si>
    <t>+/-</t>
  </si>
  <si>
    <t>**</t>
  </si>
  <si>
    <t>0/**</t>
  </si>
  <si>
    <t>0/(**)</t>
  </si>
  <si>
    <t>(**)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</si>
  <si>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</si>
  <si>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</si>
  <si>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</si>
  <si>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</si>
  <si>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</si>
  <si>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</si>
  <si>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</si>
  <si>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</si>
  <si>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</si>
  <si>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</si>
  <si>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</si>
  <si>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</si>
  <si>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</si>
  <si>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</si>
  <si>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23-24</t>
  </si>
  <si>
    <t>Notes:</t>
  </si>
  <si>
    <t>The symbols used in this document have the following meanings:</t>
  </si>
  <si>
    <t xml:space="preserve">DRAFT by Source </t>
  </si>
  <si>
    <t>County Boundaries</t>
  </si>
  <si>
    <t>Appellate Court Filing Fees</t>
  </si>
  <si>
    <t>Article V Fees</t>
  </si>
  <si>
    <t>Ad Valorem</t>
  </si>
  <si>
    <t>Other Taxes and Fees</t>
  </si>
  <si>
    <t>Taxation</t>
  </si>
  <si>
    <t>2020-10</t>
  </si>
  <si>
    <t>2020-61</t>
  </si>
  <si>
    <t>Courts</t>
  </si>
  <si>
    <t>GR Service Charge</t>
  </si>
  <si>
    <t>JR</t>
  </si>
  <si>
    <t>FY 24-25</t>
  </si>
  <si>
    <t>Redirects from General Revenue to Inmate Welfare TF</t>
  </si>
  <si>
    <t>Sales and Use Tax</t>
  </si>
  <si>
    <t>AHCA Licensing - Certified Clinics (Section 17)</t>
  </si>
  <si>
    <t>AHCA Licensing - Multiphasic Licensure Repeal (Sections 20, 26, 32, 34-35, 51, 55-60)</t>
  </si>
  <si>
    <t>Registered Chiropractic Assistants Fee (Section 18)</t>
  </si>
  <si>
    <t>Business License and Registration Fees</t>
  </si>
  <si>
    <t>2020-18</t>
  </si>
  <si>
    <t>2020-98</t>
  </si>
  <si>
    <t>2020-133</t>
  </si>
  <si>
    <t>2020-160</t>
  </si>
  <si>
    <t>County Boundries</t>
  </si>
  <si>
    <t>Inmate Welfare Trust Funds</t>
  </si>
  <si>
    <t>Ad Valorem Tax Discount for Spouses of Certain Deceased Veterans Who Had Permanent, Combat-Related Disabilities</t>
  </si>
  <si>
    <t>Surviving Spouse Ad Valorem Tax Reduction</t>
  </si>
  <si>
    <t>Agency for Health Care Administration</t>
  </si>
  <si>
    <t>Health Regulation</t>
  </si>
  <si>
    <t>Deregulation of Professions and Occupations</t>
  </si>
  <si>
    <t>2020-156</t>
  </si>
  <si>
    <t>Hurricane Michael Damage - 5 years (Section 3)</t>
  </si>
  <si>
    <t>Service Exemption Additional Operations (Sections 7-9)</t>
  </si>
  <si>
    <t>Back to School Holiday - 3 Days, $60 clothing, Supplies $15 (Section 30)</t>
  </si>
  <si>
    <t>Disaster Preparedness Sales Tax Holiday 7 Days(Section 31)</t>
  </si>
  <si>
    <t>Increase Portability Transfer Period (1)</t>
  </si>
  <si>
    <t>Increase Portability Transfer Period (2)</t>
  </si>
  <si>
    <t>Limitations on Homestead Assessments</t>
  </si>
  <si>
    <t>Limitation on Homestead Assessments</t>
  </si>
  <si>
    <t>Implementing</t>
  </si>
  <si>
    <t>Combat Disabled Vet Discount/Surviving Spouses (3)</t>
  </si>
  <si>
    <t>Combat Disabled Vet Discount/Surviving Spouses (4)</t>
  </si>
  <si>
    <t>Hospitals - County Benefit (Section 2)</t>
  </si>
  <si>
    <t>Affordable Housing (Section 10)</t>
  </si>
  <si>
    <t>FY 25-26</t>
  </si>
  <si>
    <t>FY 26-27</t>
  </si>
  <si>
    <t>If approved, the Conference adopted the following impact:</t>
  </si>
  <si>
    <t xml:space="preserve">(1) The impact of the implementing bill to the constitutional amendment is zero/negative indeterminate due to the requirement for a statewide referendum. If the constitutional amendment does not pass, the impact is zero.
</t>
  </si>
  <si>
    <t>FY 27-28</t>
  </si>
  <si>
    <t>Revenue Source</t>
  </si>
  <si>
    <t>Insignificant positive (less than $100,000)</t>
  </si>
  <si>
    <t>Insignificant negative (less than $100,000)</t>
  </si>
  <si>
    <t>Measures Affecting Revenue and Tax Administration - 2022 Special Session A</t>
  </si>
  <si>
    <t>2022-272</t>
  </si>
  <si>
    <t>4A</t>
  </si>
  <si>
    <t>Disaster Relief</t>
  </si>
  <si>
    <t>Hurricane Tax Relief</t>
  </si>
  <si>
    <t>Hurricane Tax Relief (Section 3)</t>
  </si>
  <si>
    <t>Hurricane Tax Relief (Section 4)</t>
  </si>
  <si>
    <t>FINAL</t>
  </si>
  <si>
    <t xml:space="preserve">FINAL, by Source </t>
  </si>
  <si>
    <t xml:space="preserve">FINAL, By Source, General Revenue Sources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</si>
</sst>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0_);\(#,##0.0000\)"/>
    <numFmt numFmtId="169" formatCode="m/d/yyyy;@"/>
  </numFmts>
  <fonts count="88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/>
  </cellStyleXfs>
  <cellXfs count="241">
    <xf numFmtId="164" fontId="0" fillId="0" borderId="0" xfId="0"/>
    <xf numFmtId="164" fontId="18" fillId="0" borderId="0" xfId="0" applyFont="1" applyAlignment="1"/>
    <xf numFmtId="164" fontId="0" fillId="0" borderId="0" xfId="0"/>
    <xf numFmtId="164" fontId="44" fillId="0" borderId="5" xfId="0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4" fontId="15" fillId="0" borderId="0" xfId="0" applyNumberFormat="1" applyFont="1" applyFill="1"/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0" xfId="0"/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/>
    <xf numFmtId="164" fontId="0" fillId="0" borderId="0" xfId="0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Border="1"/>
    <xf numFmtId="164" fontId="0" fillId="0" borderId="0" xfId="0" applyFont="1" applyAlignment="1">
      <alignment vertical="top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3" xfId="0" applyFont="1" applyBorder="1" applyAlignment="1">
      <alignment vertical="top"/>
    </xf>
    <xf numFmtId="164" fontId="0" fillId="0" borderId="0" xfId="0" applyFont="1" applyFill="1" applyBorder="1" applyAlignment="1">
      <alignment horizontal="left" vertical="top" wrapText="1"/>
    </xf>
    <xf numFmtId="164" fontId="85" fillId="0" borderId="0" xfId="0" applyFont="1" applyFill="1" applyAlignment="1">
      <alignment horizontal="center" vertical="center"/>
    </xf>
    <xf numFmtId="164" fontId="85" fillId="0" borderId="6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5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86" fillId="0" borderId="0" xfId="0" applyFont="1" applyFill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86" fillId="0" borderId="0" xfId="0" applyNumberFormat="1" applyFont="1" applyFill="1" applyBorder="1" applyAlignment="1" applyProtection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Alignment="1"/>
    <xf numFmtId="164" fontId="0" fillId="0" borderId="0" xfId="0" applyFill="1" applyAlignment="1">
      <alignment vertical="top"/>
    </xf>
    <xf numFmtId="164" fontId="0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37" fontId="15" fillId="0" borderId="0" xfId="0" applyNumberFormat="1" applyFont="1" applyFill="1" applyBorder="1" applyAlignment="1" applyProtection="1">
      <alignment vertical="top"/>
    </xf>
    <xf numFmtId="164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64" fontId="16" fillId="0" borderId="3" xfId="50850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5" fillId="0" borderId="26" xfId="0" applyFont="1" applyBorder="1" applyAlignment="1">
      <alignment horizontal="right" vertical="top"/>
    </xf>
    <xf numFmtId="0" fontId="0" fillId="0" borderId="0" xfId="0" applyNumberFormat="1" applyFill="1" applyBorder="1" applyAlignment="1">
      <alignment vertical="top" wrapText="1"/>
    </xf>
    <xf numFmtId="164" fontId="0" fillId="0" borderId="3" xfId="0" applyFont="1" applyFill="1" applyBorder="1" applyAlignment="1">
      <alignment vertical="top"/>
    </xf>
    <xf numFmtId="37" fontId="0" fillId="0" borderId="4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85" fillId="0" borderId="0" xfId="0" applyFont="1" applyAlignment="1">
      <alignment horizontal="left" vertical="center"/>
    </xf>
    <xf numFmtId="165" fontId="4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18" fontId="0" fillId="0" borderId="0" xfId="0" applyNumberFormat="1" applyFont="1" applyFill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87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wrapText="1"/>
    </xf>
    <xf numFmtId="14" fontId="0" fillId="0" borderId="8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left" vertical="center" wrapText="1"/>
    </xf>
    <xf numFmtId="164" fontId="0" fillId="0" borderId="3" xfId="0" applyFill="1" applyBorder="1" applyAlignment="1">
      <alignment horizontal="left" vertical="center" wrapText="1"/>
    </xf>
    <xf numFmtId="164" fontId="15" fillId="0" borderId="0" xfId="0" applyFont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4" fontId="15" fillId="0" borderId="27" xfId="0" applyFont="1" applyBorder="1" applyAlignment="1">
      <alignment horizontal="right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vertical="center"/>
    </xf>
    <xf numFmtId="164" fontId="15" fillId="0" borderId="3" xfId="0" applyFont="1" applyBorder="1" applyAlignment="1">
      <alignment horizontal="right" vertical="center"/>
    </xf>
    <xf numFmtId="164" fontId="15" fillId="0" borderId="4" xfId="0" applyFont="1" applyBorder="1" applyAlignment="1">
      <alignment horizontal="right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14" fontId="15" fillId="0" borderId="0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center" wrapText="1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164" fontId="0" fillId="0" borderId="0" xfId="0" applyFont="1" applyFill="1" applyAlignment="1">
      <alignment vertical="center" wrapText="1"/>
    </xf>
    <xf numFmtId="164" fontId="0" fillId="0" borderId="0" xfId="0" applyFont="1" applyFill="1" applyAlignment="1">
      <alignment horizontal="right" vertical="center"/>
    </xf>
    <xf numFmtId="164" fontId="0" fillId="0" borderId="0" xfId="0" applyFill="1" applyAlignment="1">
      <alignment vertical="center"/>
    </xf>
    <xf numFmtId="14" fontId="0" fillId="0" borderId="0" xfId="0" applyNumberFormat="1" applyFont="1" applyFill="1" applyBorder="1" applyAlignment="1" applyProtection="1">
      <alignment vertical="center" wrapText="1"/>
    </xf>
    <xf numFmtId="37" fontId="0" fillId="0" borderId="0" xfId="0" applyNumberFormat="1" applyFont="1" applyFill="1" applyBorder="1" applyAlignment="1">
      <alignment vertical="center" wrapText="1"/>
    </xf>
    <xf numFmtId="37" fontId="16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 wrapText="1"/>
    </xf>
    <xf numFmtId="37" fontId="0" fillId="0" borderId="0" xfId="0" applyNumberFormat="1" applyFont="1" applyFill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/>
    </xf>
    <xf numFmtId="37" fontId="85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164" fontId="15" fillId="0" borderId="26" xfId="0" applyFont="1" applyBorder="1" applyAlignment="1">
      <alignment horizontal="right" vertical="center"/>
    </xf>
    <xf numFmtId="164" fontId="15" fillId="0" borderId="21" xfId="0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>
      <alignment horizontal="center" vertical="center"/>
    </xf>
    <xf numFmtId="165" fontId="44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vertical="center"/>
    </xf>
    <xf numFmtId="18" fontId="0" fillId="0" borderId="0" xfId="0" applyNumberFormat="1" applyFill="1" applyAlignment="1">
      <alignment horizontal="left" vertical="center"/>
    </xf>
    <xf numFmtId="164" fontId="17" fillId="0" borderId="0" xfId="0" applyFont="1" applyFill="1" applyAlignment="1">
      <alignment vertical="center"/>
    </xf>
    <xf numFmtId="164" fontId="15" fillId="0" borderId="2" xfId="0" applyFont="1" applyFill="1" applyBorder="1" applyAlignment="1">
      <alignment vertical="center"/>
    </xf>
    <xf numFmtId="164" fontId="15" fillId="0" borderId="7" xfId="0" applyFont="1" applyFill="1" applyBorder="1" applyAlignment="1">
      <alignment vertical="center"/>
    </xf>
    <xf numFmtId="164" fontId="19" fillId="0" borderId="2" xfId="0" applyFont="1" applyFill="1" applyBorder="1" applyAlignment="1">
      <alignment horizontal="center" vertical="center"/>
    </xf>
    <xf numFmtId="164" fontId="44" fillId="0" borderId="5" xfId="0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vertical="center" wrapText="1"/>
    </xf>
    <xf numFmtId="164" fontId="0" fillId="0" borderId="11" xfId="0" applyBorder="1" applyAlignment="1">
      <alignment vertical="center"/>
    </xf>
    <xf numFmtId="164" fontId="0" fillId="0" borderId="4" xfId="0" applyBorder="1" applyAlignment="1">
      <alignment vertical="center"/>
    </xf>
    <xf numFmtId="0" fontId="0" fillId="0" borderId="3" xfId="0" applyNumberFormat="1" applyFont="1" applyFill="1" applyBorder="1" applyAlignment="1">
      <alignment horizontal="right" vertical="center" wrapText="1"/>
    </xf>
    <xf numFmtId="164" fontId="0" fillId="0" borderId="3" xfId="0" applyFont="1" applyBorder="1" applyAlignment="1">
      <alignment horizontal="left" vertical="center"/>
    </xf>
    <xf numFmtId="1" fontId="0" fillId="0" borderId="8" xfId="0" applyNumberFormat="1" applyFont="1" applyFill="1" applyBorder="1" applyAlignment="1" applyProtection="1">
      <alignment horizontal="right" vertical="center"/>
    </xf>
    <xf numFmtId="169" fontId="0" fillId="0" borderId="8" xfId="0" applyNumberFormat="1" applyFont="1" applyFill="1" applyBorder="1" applyAlignment="1" applyProtection="1">
      <alignment horizontal="right" vertical="center"/>
    </xf>
    <xf numFmtId="37" fontId="0" fillId="0" borderId="28" xfId="0" applyNumberFormat="1" applyFont="1" applyFill="1" applyBorder="1" applyAlignment="1" applyProtection="1">
      <alignment vertical="center"/>
    </xf>
    <xf numFmtId="1" fontId="0" fillId="0" borderId="28" xfId="0" applyNumberFormat="1" applyFont="1" applyFill="1" applyBorder="1" applyAlignment="1" applyProtection="1">
      <alignment horizontal="right" vertical="center"/>
    </xf>
    <xf numFmtId="169" fontId="0" fillId="0" borderId="29" xfId="0" applyNumberFormat="1" applyFont="1" applyFill="1" applyBorder="1" applyAlignment="1" applyProtection="1">
      <alignment horizontal="right" vertical="center"/>
    </xf>
    <xf numFmtId="0" fontId="0" fillId="0" borderId="28" xfId="0" applyNumberFormat="1" applyFont="1" applyFill="1" applyBorder="1" applyAlignment="1">
      <alignment horizontal="righ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horizontal="left" vertical="center" wrapText="1"/>
    </xf>
    <xf numFmtId="37" fontId="0" fillId="0" borderId="3" xfId="0" applyNumberFormat="1" applyFont="1" applyFill="1" applyBorder="1" applyAlignment="1" applyProtection="1">
      <alignment horizontal="right" vertical="center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44" fillId="0" borderId="10" xfId="0" quotePrefix="1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56" xfId="5085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747183</xdr:colOff>
      <xdr:row>22</xdr:row>
      <xdr:rowOff>122767</xdr:rowOff>
    </xdr:from>
    <xdr:to>
      <xdr:col>5</xdr:col>
      <xdr:colOff>3852983</xdr:colOff>
      <xdr:row>32</xdr:row>
      <xdr:rowOff>154516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283" y="18763192"/>
          <a:ext cx="7359241" cy="165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974"/>
  <sheetViews>
    <sheetView zoomScaleNormal="100" workbookViewId="0">
      <pane xSplit="4" ySplit="7" topLeftCell="E8" activePane="bottomRight" state="frozen"/>
      <selection activeCell="F52" sqref="F52"/>
      <selection pane="topRight" activeCell="F52" sqref="F52"/>
      <selection pane="bottomLeft" activeCell="F52" sqref="F52"/>
      <selection pane="bottomRight" activeCell="F4" sqref="F4"/>
    </sheetView>
  </sheetViews>
  <sheetFormatPr defaultColWidth="9.140625" defaultRowHeight="12.75"/>
  <cols>
    <col min="1" max="1" width="10" style="182" customWidth="1"/>
    <col min="2" max="2" width="8.42578125" style="123" customWidth="1"/>
    <col min="3" max="3" width="10.7109375" style="172" customWidth="1"/>
    <col min="4" max="4" width="43" style="170" customWidth="1"/>
    <col min="5" max="5" width="51.5703125" style="79" customWidth="1"/>
    <col min="6" max="6" width="80" style="173" customWidth="1"/>
    <col min="7" max="7" width="46.85546875" style="173" customWidth="1"/>
    <col min="8" max="15" width="8.140625" style="33" customWidth="1"/>
    <col min="16" max="16" width="2.28515625" style="33" customWidth="1"/>
    <col min="17" max="17" width="8.42578125" style="87" bestFit="1" customWidth="1"/>
    <col min="18" max="18" width="8.42578125" style="89" bestFit="1" customWidth="1"/>
    <col min="19" max="19" width="8.42578125" style="89" customWidth="1"/>
    <col min="20" max="20" width="7.42578125" style="89" customWidth="1"/>
    <col min="21" max="21" width="7.85546875" style="89" customWidth="1"/>
    <col min="22" max="22" width="6.42578125" style="89" customWidth="1"/>
    <col min="23" max="23" width="8.42578125" style="89" bestFit="1" customWidth="1"/>
    <col min="24" max="24" width="8.42578125" style="90" bestFit="1" customWidth="1"/>
    <col min="25" max="25" width="2.28515625" style="33" customWidth="1"/>
    <col min="26" max="33" width="8.140625" style="33" customWidth="1"/>
    <col min="34" max="34" width="2.28515625" style="33" customWidth="1"/>
    <col min="35" max="42" width="8.140625" style="33" customWidth="1"/>
    <col min="43" max="43" width="2.28515625" style="33" customWidth="1"/>
    <col min="44" max="51" width="8.140625" style="33" customWidth="1"/>
    <col min="52" max="52" width="9.140625" style="33"/>
    <col min="53" max="16384" width="9.140625" style="79"/>
  </cols>
  <sheetData>
    <row r="1" spans="1:51">
      <c r="A1" s="120"/>
      <c r="B1" s="83"/>
      <c r="C1" s="83"/>
      <c r="D1" s="185"/>
      <c r="E1" s="83"/>
      <c r="F1" s="121" t="s">
        <v>96</v>
      </c>
      <c r="G1" s="122"/>
      <c r="H1" s="83"/>
      <c r="I1" s="83"/>
      <c r="J1" s="83"/>
      <c r="K1" s="83"/>
      <c r="L1" s="83"/>
      <c r="M1" s="83"/>
      <c r="N1" s="83"/>
      <c r="O1" s="83"/>
      <c r="Q1" s="84"/>
      <c r="R1" s="85"/>
      <c r="S1" s="85"/>
      <c r="T1" s="85"/>
      <c r="U1" s="85"/>
      <c r="V1" s="85"/>
      <c r="W1" s="85"/>
      <c r="X1" s="86"/>
      <c r="Z1" s="83"/>
      <c r="AA1" s="83"/>
      <c r="AB1" s="83"/>
      <c r="AC1" s="83"/>
      <c r="AD1" s="83"/>
      <c r="AE1" s="83"/>
      <c r="AF1" s="83"/>
      <c r="AG1" s="83"/>
      <c r="AI1" s="83"/>
      <c r="AJ1" s="83"/>
      <c r="AK1" s="83"/>
      <c r="AL1" s="83"/>
      <c r="AM1" s="83"/>
      <c r="AN1" s="83"/>
      <c r="AO1" s="83"/>
      <c r="AP1" s="83"/>
      <c r="AR1" s="83"/>
      <c r="AS1" s="83"/>
      <c r="AT1" s="83"/>
      <c r="AU1" s="83"/>
      <c r="AV1" s="83"/>
      <c r="AW1" s="83"/>
      <c r="AX1" s="83"/>
      <c r="AY1" s="83"/>
    </row>
    <row r="2" spans="1:51">
      <c r="A2" s="120"/>
      <c r="B2" s="83"/>
      <c r="C2" s="83"/>
      <c r="D2" s="185"/>
      <c r="E2" s="83"/>
      <c r="F2" s="121" t="s">
        <v>9</v>
      </c>
      <c r="G2" s="122"/>
      <c r="H2" s="83"/>
      <c r="I2" s="83"/>
      <c r="J2" s="83"/>
      <c r="K2" s="83"/>
      <c r="L2" s="83"/>
      <c r="M2" s="83"/>
      <c r="N2" s="83"/>
      <c r="O2" s="83"/>
      <c r="Q2" s="84"/>
      <c r="R2" s="85"/>
      <c r="S2" s="85"/>
      <c r="T2" s="85"/>
      <c r="U2" s="85"/>
      <c r="V2" s="85"/>
      <c r="W2" s="85"/>
      <c r="X2" s="86"/>
      <c r="Z2" s="83"/>
      <c r="AA2" s="83"/>
      <c r="AB2" s="83"/>
      <c r="AC2" s="83"/>
      <c r="AD2" s="83"/>
      <c r="AE2" s="83"/>
      <c r="AF2" s="83"/>
      <c r="AG2" s="83"/>
      <c r="AI2" s="83"/>
      <c r="AJ2" s="83"/>
      <c r="AK2" s="83"/>
      <c r="AL2" s="83"/>
      <c r="AM2" s="83"/>
      <c r="AN2" s="83"/>
      <c r="AO2" s="83"/>
      <c r="AP2" s="83"/>
      <c r="AR2" s="83"/>
      <c r="AS2" s="83"/>
      <c r="AT2" s="83"/>
      <c r="AU2" s="83"/>
      <c r="AV2" s="83"/>
      <c r="AW2" s="83"/>
      <c r="AX2" s="83"/>
      <c r="AY2" s="83"/>
    </row>
    <row r="3" spans="1:51">
      <c r="A3" s="120"/>
      <c r="B3" s="88"/>
      <c r="C3" s="88"/>
      <c r="D3" s="186"/>
      <c r="E3" s="88"/>
      <c r="F3" s="121" t="s">
        <v>103</v>
      </c>
      <c r="G3" s="122"/>
      <c r="H3" s="88"/>
      <c r="I3" s="88"/>
      <c r="J3" s="88"/>
      <c r="K3" s="88"/>
      <c r="L3" s="88"/>
      <c r="M3" s="88"/>
      <c r="N3" s="88"/>
      <c r="O3" s="88"/>
      <c r="Z3" s="88"/>
      <c r="AA3" s="88"/>
      <c r="AB3" s="88"/>
      <c r="AC3" s="88"/>
      <c r="AD3" s="88"/>
      <c r="AE3" s="88"/>
      <c r="AF3" s="88"/>
      <c r="AG3" s="88"/>
      <c r="AI3" s="88"/>
      <c r="AJ3" s="88"/>
      <c r="AK3" s="88"/>
      <c r="AL3" s="88"/>
      <c r="AM3" s="88"/>
      <c r="AN3" s="88"/>
      <c r="AO3" s="88"/>
      <c r="AP3" s="88"/>
      <c r="AR3" s="88"/>
      <c r="AS3" s="88"/>
      <c r="AT3" s="88"/>
      <c r="AU3" s="88"/>
      <c r="AV3" s="88"/>
      <c r="AW3" s="88"/>
      <c r="AX3" s="88"/>
      <c r="AY3" s="88"/>
    </row>
    <row r="4" spans="1:51">
      <c r="A4" s="123"/>
      <c r="B4" s="79"/>
      <c r="C4" s="79"/>
      <c r="F4" s="124"/>
      <c r="G4" s="79"/>
      <c r="P4" s="91"/>
      <c r="Y4" s="91"/>
      <c r="AH4" s="91"/>
      <c r="AQ4" s="91"/>
    </row>
    <row r="5" spans="1:51">
      <c r="A5" s="125"/>
      <c r="B5" s="126"/>
      <c r="C5" s="127"/>
      <c r="D5" s="187"/>
      <c r="E5" s="127"/>
      <c r="F5" s="128"/>
      <c r="G5" s="127"/>
      <c r="H5" s="223" t="s">
        <v>41</v>
      </c>
      <c r="I5" s="224"/>
      <c r="J5" s="224"/>
      <c r="K5" s="224"/>
      <c r="L5" s="224"/>
      <c r="M5" s="224"/>
      <c r="N5" s="224"/>
      <c r="O5" s="225"/>
      <c r="P5" s="92"/>
      <c r="Q5" s="223" t="s">
        <v>56</v>
      </c>
      <c r="R5" s="224"/>
      <c r="S5" s="224"/>
      <c r="T5" s="224"/>
      <c r="U5" s="224"/>
      <c r="V5" s="224"/>
      <c r="W5" s="224"/>
      <c r="X5" s="225"/>
      <c r="Y5" s="119"/>
      <c r="Z5" s="223" t="s">
        <v>88</v>
      </c>
      <c r="AA5" s="224"/>
      <c r="AB5" s="224"/>
      <c r="AC5" s="224"/>
      <c r="AD5" s="224"/>
      <c r="AE5" s="224"/>
      <c r="AF5" s="224"/>
      <c r="AG5" s="225"/>
      <c r="AH5" s="119"/>
      <c r="AI5" s="223" t="s">
        <v>89</v>
      </c>
      <c r="AJ5" s="224"/>
      <c r="AK5" s="224"/>
      <c r="AL5" s="224"/>
      <c r="AM5" s="224"/>
      <c r="AN5" s="224"/>
      <c r="AO5" s="224"/>
      <c r="AP5" s="225"/>
      <c r="AR5" s="223" t="s">
        <v>92</v>
      </c>
      <c r="AS5" s="224"/>
      <c r="AT5" s="224"/>
      <c r="AU5" s="224"/>
      <c r="AV5" s="224"/>
      <c r="AW5" s="224"/>
      <c r="AX5" s="224"/>
      <c r="AY5" s="225"/>
    </row>
    <row r="6" spans="1:51">
      <c r="A6" s="118" t="s">
        <v>12</v>
      </c>
      <c r="B6" s="90" t="s">
        <v>10</v>
      </c>
      <c r="C6" s="129"/>
      <c r="D6" s="188"/>
      <c r="E6" s="129"/>
      <c r="F6" s="129"/>
      <c r="G6" s="129"/>
      <c r="H6" s="226" t="s">
        <v>3</v>
      </c>
      <c r="I6" s="227"/>
      <c r="J6" s="226" t="s">
        <v>4</v>
      </c>
      <c r="K6" s="227"/>
      <c r="L6" s="226" t="s">
        <v>15</v>
      </c>
      <c r="M6" s="227"/>
      <c r="N6" s="226" t="s">
        <v>5</v>
      </c>
      <c r="O6" s="227"/>
      <c r="P6" s="93"/>
      <c r="Q6" s="226" t="s">
        <v>3</v>
      </c>
      <c r="R6" s="227"/>
      <c r="S6" s="226" t="s">
        <v>4</v>
      </c>
      <c r="T6" s="227"/>
      <c r="U6" s="226" t="s">
        <v>15</v>
      </c>
      <c r="V6" s="227"/>
      <c r="W6" s="226" t="s">
        <v>5</v>
      </c>
      <c r="X6" s="227"/>
      <c r="Y6" s="93"/>
      <c r="Z6" s="226" t="s">
        <v>3</v>
      </c>
      <c r="AA6" s="227"/>
      <c r="AB6" s="226" t="s">
        <v>4</v>
      </c>
      <c r="AC6" s="227"/>
      <c r="AD6" s="226" t="s">
        <v>15</v>
      </c>
      <c r="AE6" s="227"/>
      <c r="AF6" s="226" t="s">
        <v>5</v>
      </c>
      <c r="AG6" s="227"/>
      <c r="AH6" s="93"/>
      <c r="AI6" s="226" t="s">
        <v>3</v>
      </c>
      <c r="AJ6" s="227"/>
      <c r="AK6" s="226" t="s">
        <v>4</v>
      </c>
      <c r="AL6" s="227"/>
      <c r="AM6" s="226" t="s">
        <v>15</v>
      </c>
      <c r="AN6" s="227"/>
      <c r="AO6" s="226" t="s">
        <v>5</v>
      </c>
      <c r="AP6" s="227"/>
      <c r="AQ6" s="93"/>
      <c r="AR6" s="226" t="s">
        <v>3</v>
      </c>
      <c r="AS6" s="227"/>
      <c r="AT6" s="226" t="s">
        <v>4</v>
      </c>
      <c r="AU6" s="227"/>
      <c r="AV6" s="226" t="s">
        <v>15</v>
      </c>
      <c r="AW6" s="227"/>
      <c r="AX6" s="226" t="s">
        <v>16</v>
      </c>
      <c r="AY6" s="227"/>
    </row>
    <row r="7" spans="1:51" s="33" customFormat="1">
      <c r="A7" s="95" t="s">
        <v>13</v>
      </c>
      <c r="B7" s="94" t="s">
        <v>11</v>
      </c>
      <c r="C7" s="95" t="s">
        <v>0</v>
      </c>
      <c r="D7" s="117" t="s">
        <v>6</v>
      </c>
      <c r="E7" s="95" t="s">
        <v>14</v>
      </c>
      <c r="F7" s="95" t="s">
        <v>1</v>
      </c>
      <c r="G7" s="95" t="s">
        <v>93</v>
      </c>
      <c r="H7" s="96" t="s">
        <v>2</v>
      </c>
      <c r="I7" s="96" t="s">
        <v>8</v>
      </c>
      <c r="J7" s="96" t="s">
        <v>2</v>
      </c>
      <c r="K7" s="96" t="s">
        <v>8</v>
      </c>
      <c r="L7" s="96" t="s">
        <v>2</v>
      </c>
      <c r="M7" s="96" t="s">
        <v>8</v>
      </c>
      <c r="N7" s="96" t="s">
        <v>2</v>
      </c>
      <c r="O7" s="96" t="s">
        <v>8</v>
      </c>
      <c r="P7" s="93"/>
      <c r="Q7" s="96" t="s">
        <v>2</v>
      </c>
      <c r="R7" s="96" t="s">
        <v>8</v>
      </c>
      <c r="S7" s="96" t="s">
        <v>2</v>
      </c>
      <c r="T7" s="96" t="s">
        <v>8</v>
      </c>
      <c r="U7" s="96" t="s">
        <v>2</v>
      </c>
      <c r="V7" s="96" t="s">
        <v>8</v>
      </c>
      <c r="W7" s="96" t="s">
        <v>2</v>
      </c>
      <c r="X7" s="96" t="s">
        <v>8</v>
      </c>
      <c r="Y7" s="93"/>
      <c r="Z7" s="96" t="s">
        <v>2</v>
      </c>
      <c r="AA7" s="96" t="s">
        <v>8</v>
      </c>
      <c r="AB7" s="96" t="s">
        <v>2</v>
      </c>
      <c r="AC7" s="96" t="s">
        <v>8</v>
      </c>
      <c r="AD7" s="96" t="s">
        <v>2</v>
      </c>
      <c r="AE7" s="96" t="s">
        <v>8</v>
      </c>
      <c r="AF7" s="96" t="s">
        <v>2</v>
      </c>
      <c r="AG7" s="96" t="s">
        <v>8</v>
      </c>
      <c r="AH7" s="93"/>
      <c r="AI7" s="96" t="s">
        <v>2</v>
      </c>
      <c r="AJ7" s="96" t="s">
        <v>8</v>
      </c>
      <c r="AK7" s="96" t="s">
        <v>2</v>
      </c>
      <c r="AL7" s="96" t="s">
        <v>8</v>
      </c>
      <c r="AM7" s="96" t="s">
        <v>2</v>
      </c>
      <c r="AN7" s="96" t="s">
        <v>8</v>
      </c>
      <c r="AO7" s="96" t="s">
        <v>2</v>
      </c>
      <c r="AP7" s="96" t="s">
        <v>8</v>
      </c>
      <c r="AQ7" s="93"/>
      <c r="AR7" s="96" t="s">
        <v>2</v>
      </c>
      <c r="AS7" s="96" t="s">
        <v>8</v>
      </c>
      <c r="AT7" s="96" t="s">
        <v>2</v>
      </c>
      <c r="AU7" s="96" t="s">
        <v>8</v>
      </c>
      <c r="AV7" s="96" t="s">
        <v>2</v>
      </c>
      <c r="AW7" s="96" t="s">
        <v>8</v>
      </c>
      <c r="AX7" s="96" t="s">
        <v>2</v>
      </c>
      <c r="AY7" s="96" t="s">
        <v>8</v>
      </c>
    </row>
    <row r="8" spans="1:51" s="33" customFormat="1">
      <c r="A8" s="222" t="s">
        <v>97</v>
      </c>
      <c r="B8" s="214">
        <v>1</v>
      </c>
      <c r="C8" s="215">
        <v>44904</v>
      </c>
      <c r="D8" s="212" t="s">
        <v>98</v>
      </c>
      <c r="E8" s="141" t="s">
        <v>99</v>
      </c>
      <c r="F8" s="134" t="s">
        <v>101</v>
      </c>
      <c r="G8" s="213" t="s">
        <v>48</v>
      </c>
      <c r="H8" s="136">
        <v>0</v>
      </c>
      <c r="I8" s="137">
        <v>0</v>
      </c>
      <c r="J8" s="136">
        <v>0</v>
      </c>
      <c r="K8" s="137">
        <v>0</v>
      </c>
      <c r="L8" s="136">
        <v>-18.3</v>
      </c>
      <c r="M8" s="137">
        <v>0</v>
      </c>
      <c r="N8" s="136">
        <v>-18.3</v>
      </c>
      <c r="O8" s="137">
        <v>0</v>
      </c>
      <c r="P8" s="50"/>
      <c r="Q8" s="136"/>
      <c r="R8" s="50"/>
      <c r="S8" s="136"/>
      <c r="T8" s="137"/>
      <c r="U8" s="136"/>
      <c r="V8" s="137"/>
      <c r="W8" s="136"/>
      <c r="X8" s="137"/>
      <c r="Y8" s="50"/>
      <c r="Z8" s="136"/>
      <c r="AA8" s="137"/>
      <c r="AB8" s="136"/>
      <c r="AC8" s="137"/>
      <c r="AD8" s="136"/>
      <c r="AE8" s="137"/>
      <c r="AF8" s="136"/>
      <c r="AG8" s="137"/>
      <c r="AH8" s="50"/>
      <c r="AI8" s="136"/>
      <c r="AJ8" s="137"/>
      <c r="AK8" s="136"/>
      <c r="AL8" s="137"/>
      <c r="AM8" s="136"/>
      <c r="AN8" s="137"/>
      <c r="AO8" s="136"/>
      <c r="AP8" s="137"/>
      <c r="AQ8" s="50"/>
      <c r="AR8" s="136"/>
      <c r="AS8" s="137"/>
      <c r="AT8" s="136"/>
      <c r="AU8" s="137"/>
      <c r="AV8" s="136"/>
      <c r="AW8" s="137"/>
      <c r="AX8" s="136"/>
      <c r="AY8" s="137"/>
    </row>
    <row r="9" spans="1:51" s="33" customFormat="1">
      <c r="A9" s="222" t="s">
        <v>97</v>
      </c>
      <c r="B9" s="214">
        <v>11</v>
      </c>
      <c r="C9" s="215">
        <v>44904</v>
      </c>
      <c r="D9" s="212" t="s">
        <v>98</v>
      </c>
      <c r="E9" s="134" t="s">
        <v>99</v>
      </c>
      <c r="F9" s="134" t="s">
        <v>102</v>
      </c>
      <c r="G9" s="213" t="s">
        <v>48</v>
      </c>
      <c r="H9" s="136">
        <v>0</v>
      </c>
      <c r="I9" s="137">
        <v>0</v>
      </c>
      <c r="J9" s="136">
        <v>0</v>
      </c>
      <c r="K9" s="137">
        <v>0</v>
      </c>
      <c r="L9" s="136">
        <v>0</v>
      </c>
      <c r="M9" s="137">
        <v>0</v>
      </c>
      <c r="N9" s="136">
        <v>0</v>
      </c>
      <c r="O9" s="137">
        <v>0</v>
      </c>
      <c r="P9" s="50"/>
      <c r="Q9" s="136"/>
      <c r="R9" s="50"/>
      <c r="S9" s="136"/>
      <c r="T9" s="137"/>
      <c r="U9" s="136"/>
      <c r="V9" s="137"/>
      <c r="W9" s="136"/>
      <c r="X9" s="137"/>
      <c r="Y9" s="50"/>
      <c r="Z9" s="136"/>
      <c r="AA9" s="137"/>
      <c r="AB9" s="136"/>
      <c r="AC9" s="137"/>
      <c r="AD9" s="136"/>
      <c r="AE9" s="137"/>
      <c r="AF9" s="136"/>
      <c r="AG9" s="137"/>
      <c r="AH9" s="50"/>
      <c r="AI9" s="136"/>
      <c r="AJ9" s="137"/>
      <c r="AK9" s="136"/>
      <c r="AL9" s="137"/>
      <c r="AM9" s="136"/>
      <c r="AN9" s="137"/>
      <c r="AO9" s="136"/>
      <c r="AP9" s="137"/>
      <c r="AQ9" s="50"/>
      <c r="AR9" s="136"/>
      <c r="AS9" s="137"/>
      <c r="AT9" s="136"/>
      <c r="AU9" s="137"/>
      <c r="AV9" s="136"/>
      <c r="AW9" s="137"/>
      <c r="AX9" s="136"/>
      <c r="AY9" s="137"/>
    </row>
    <row r="10" spans="1:51" ht="13.5" thickBot="1">
      <c r="A10" s="216"/>
      <c r="B10" s="217"/>
      <c r="C10" s="218"/>
      <c r="D10" s="219"/>
      <c r="E10" s="220"/>
      <c r="F10" s="221"/>
      <c r="G10" s="182"/>
      <c r="H10" s="136"/>
      <c r="I10" s="137"/>
      <c r="J10" s="136"/>
      <c r="K10" s="137"/>
      <c r="L10" s="136"/>
      <c r="M10" s="137"/>
      <c r="N10" s="136"/>
      <c r="O10" s="137"/>
      <c r="P10" s="50"/>
      <c r="Q10" s="136"/>
      <c r="R10" s="50"/>
      <c r="S10" s="136"/>
      <c r="T10" s="137"/>
      <c r="U10" s="136"/>
      <c r="V10" s="137"/>
      <c r="W10" s="136"/>
      <c r="X10" s="137"/>
      <c r="Y10" s="50"/>
      <c r="Z10" s="136"/>
      <c r="AA10" s="137"/>
      <c r="AB10" s="136"/>
      <c r="AC10" s="137"/>
      <c r="AD10" s="136"/>
      <c r="AE10" s="137"/>
      <c r="AF10" s="136"/>
      <c r="AG10" s="137"/>
      <c r="AH10" s="50"/>
      <c r="AI10" s="136"/>
      <c r="AJ10" s="137"/>
      <c r="AK10" s="136"/>
      <c r="AL10" s="137"/>
      <c r="AM10" s="136"/>
      <c r="AN10" s="137"/>
      <c r="AO10" s="136"/>
      <c r="AP10" s="137"/>
      <c r="AQ10" s="50"/>
      <c r="AR10" s="136"/>
      <c r="AS10" s="137"/>
      <c r="AT10" s="136"/>
      <c r="AU10" s="50"/>
      <c r="AV10" s="136"/>
      <c r="AW10" s="137"/>
      <c r="AX10" s="136"/>
      <c r="AY10" s="137"/>
    </row>
    <row r="11" spans="1:51" ht="13.5" thickTop="1">
      <c r="A11" s="171"/>
      <c r="B11" s="171"/>
      <c r="C11" s="151"/>
      <c r="D11" s="151"/>
      <c r="E11" s="133"/>
      <c r="F11" s="153"/>
      <c r="G11" s="189" t="s">
        <v>18</v>
      </c>
      <c r="H11" s="155">
        <f t="shared" ref="H11:O11" si="0">SUM(H8:H9)</f>
        <v>0</v>
      </c>
      <c r="I11" s="156">
        <f t="shared" si="0"/>
        <v>0</v>
      </c>
      <c r="J11" s="155">
        <f t="shared" si="0"/>
        <v>0</v>
      </c>
      <c r="K11" s="156">
        <f t="shared" si="0"/>
        <v>0</v>
      </c>
      <c r="L11" s="155">
        <f t="shared" si="0"/>
        <v>-18.3</v>
      </c>
      <c r="M11" s="156">
        <f t="shared" si="0"/>
        <v>0</v>
      </c>
      <c r="N11" s="155">
        <f t="shared" si="0"/>
        <v>-18.3</v>
      </c>
      <c r="O11" s="156">
        <f t="shared" si="0"/>
        <v>0</v>
      </c>
      <c r="P11" s="155"/>
      <c r="Q11" s="155">
        <f t="shared" ref="Q11:X11" si="1">SUM(Q8:Q9)</f>
        <v>0</v>
      </c>
      <c r="R11" s="156">
        <f t="shared" si="1"/>
        <v>0</v>
      </c>
      <c r="S11" s="155">
        <f t="shared" si="1"/>
        <v>0</v>
      </c>
      <c r="T11" s="156">
        <f t="shared" si="1"/>
        <v>0</v>
      </c>
      <c r="U11" s="155">
        <f t="shared" si="1"/>
        <v>0</v>
      </c>
      <c r="V11" s="156">
        <f t="shared" si="1"/>
        <v>0</v>
      </c>
      <c r="W11" s="155">
        <f t="shared" si="1"/>
        <v>0</v>
      </c>
      <c r="X11" s="156">
        <f t="shared" si="1"/>
        <v>0</v>
      </c>
      <c r="Y11" s="155"/>
      <c r="Z11" s="155">
        <f t="shared" ref="Z11:AG11" si="2">SUM(Z8:Z9)</f>
        <v>0</v>
      </c>
      <c r="AA11" s="156">
        <f t="shared" si="2"/>
        <v>0</v>
      </c>
      <c r="AB11" s="155">
        <f t="shared" si="2"/>
        <v>0</v>
      </c>
      <c r="AC11" s="156">
        <f t="shared" si="2"/>
        <v>0</v>
      </c>
      <c r="AD11" s="155">
        <f t="shared" si="2"/>
        <v>0</v>
      </c>
      <c r="AE11" s="156">
        <f t="shared" si="2"/>
        <v>0</v>
      </c>
      <c r="AF11" s="155">
        <f t="shared" si="2"/>
        <v>0</v>
      </c>
      <c r="AG11" s="156">
        <f t="shared" si="2"/>
        <v>0</v>
      </c>
      <c r="AH11" s="155"/>
      <c r="AI11" s="155">
        <f t="shared" ref="AI11:AP11" si="3">SUM(AI8:AI9)</f>
        <v>0</v>
      </c>
      <c r="AJ11" s="156">
        <f t="shared" si="3"/>
        <v>0</v>
      </c>
      <c r="AK11" s="155">
        <f t="shared" si="3"/>
        <v>0</v>
      </c>
      <c r="AL11" s="156">
        <f t="shared" si="3"/>
        <v>0</v>
      </c>
      <c r="AM11" s="155">
        <f t="shared" si="3"/>
        <v>0</v>
      </c>
      <c r="AN11" s="156">
        <f t="shared" si="3"/>
        <v>0</v>
      </c>
      <c r="AO11" s="155">
        <f t="shared" si="3"/>
        <v>0</v>
      </c>
      <c r="AP11" s="156">
        <f t="shared" si="3"/>
        <v>0</v>
      </c>
      <c r="AQ11" s="155"/>
      <c r="AR11" s="155">
        <f t="shared" ref="AR11:AY11" si="4">SUM(AR8:AR9)</f>
        <v>0</v>
      </c>
      <c r="AS11" s="156">
        <f t="shared" si="4"/>
        <v>0</v>
      </c>
      <c r="AT11" s="155">
        <f t="shared" si="4"/>
        <v>0</v>
      </c>
      <c r="AU11" s="156">
        <f t="shared" si="4"/>
        <v>0</v>
      </c>
      <c r="AV11" s="155">
        <f t="shared" si="4"/>
        <v>0</v>
      </c>
      <c r="AW11" s="156">
        <f t="shared" si="4"/>
        <v>0</v>
      </c>
      <c r="AX11" s="155">
        <f t="shared" si="4"/>
        <v>0</v>
      </c>
      <c r="AY11" s="156">
        <f t="shared" si="4"/>
        <v>0</v>
      </c>
    </row>
    <row r="12" spans="1:51">
      <c r="A12" s="165"/>
      <c r="B12" s="165"/>
      <c r="C12" s="151"/>
      <c r="D12" s="151"/>
      <c r="E12" s="133"/>
      <c r="F12" s="169"/>
      <c r="G12" s="146"/>
      <c r="H12" s="147"/>
      <c r="I12" s="148"/>
      <c r="J12" s="147"/>
      <c r="K12" s="148"/>
      <c r="L12" s="147"/>
      <c r="M12" s="148"/>
      <c r="N12" s="147"/>
      <c r="O12" s="148"/>
      <c r="P12" s="149"/>
      <c r="Q12" s="147"/>
      <c r="R12" s="148"/>
      <c r="S12" s="147"/>
      <c r="T12" s="148"/>
      <c r="U12" s="147"/>
      <c r="V12" s="148"/>
      <c r="W12" s="147"/>
      <c r="X12" s="148"/>
      <c r="Y12" s="149"/>
      <c r="Z12" s="147"/>
      <c r="AA12" s="148"/>
      <c r="AB12" s="147"/>
      <c r="AC12" s="148"/>
      <c r="AD12" s="147"/>
      <c r="AE12" s="148"/>
      <c r="AF12" s="147"/>
      <c r="AG12" s="148"/>
      <c r="AH12" s="149"/>
      <c r="AI12" s="147"/>
      <c r="AJ12" s="148"/>
      <c r="AK12" s="147"/>
      <c r="AL12" s="148"/>
      <c r="AM12" s="147"/>
      <c r="AN12" s="148"/>
      <c r="AO12" s="147"/>
      <c r="AP12" s="148"/>
      <c r="AQ12" s="150"/>
      <c r="AR12" s="147"/>
      <c r="AS12" s="148"/>
      <c r="AT12" s="147"/>
      <c r="AU12" s="148"/>
      <c r="AV12" s="147"/>
      <c r="AW12" s="148"/>
      <c r="AX12" s="147"/>
      <c r="AY12" s="148"/>
    </row>
    <row r="13" spans="1:51">
      <c r="A13" s="165"/>
      <c r="B13" s="165"/>
      <c r="C13" s="166"/>
      <c r="D13" s="167"/>
      <c r="E13" s="168"/>
      <c r="F13" s="169"/>
      <c r="G13" s="146" t="s">
        <v>27</v>
      </c>
      <c r="H13" s="147"/>
      <c r="I13" s="148"/>
      <c r="J13" s="147"/>
      <c r="K13" s="148"/>
      <c r="L13" s="147"/>
      <c r="M13" s="148"/>
      <c r="N13" s="147"/>
      <c r="O13" s="148"/>
      <c r="P13" s="149"/>
      <c r="Q13" s="147"/>
      <c r="R13" s="148"/>
      <c r="S13" s="147"/>
      <c r="T13" s="148"/>
      <c r="U13" s="147"/>
      <c r="V13" s="148"/>
      <c r="W13" s="147"/>
      <c r="X13" s="148"/>
      <c r="Y13" s="149"/>
      <c r="Z13" s="147"/>
      <c r="AA13" s="148"/>
      <c r="AB13" s="147"/>
      <c r="AC13" s="148"/>
      <c r="AD13" s="147"/>
      <c r="AE13" s="148"/>
      <c r="AF13" s="147"/>
      <c r="AG13" s="148"/>
      <c r="AH13" s="149"/>
      <c r="AI13" s="147"/>
      <c r="AJ13" s="148"/>
      <c r="AK13" s="147"/>
      <c r="AL13" s="148"/>
      <c r="AM13" s="147"/>
      <c r="AN13" s="148"/>
      <c r="AO13" s="147"/>
      <c r="AP13" s="148"/>
      <c r="AQ13" s="150"/>
      <c r="AR13" s="147"/>
      <c r="AS13" s="148"/>
      <c r="AT13" s="147"/>
      <c r="AU13" s="148"/>
      <c r="AV13" s="147"/>
      <c r="AW13" s="148"/>
      <c r="AX13" s="147"/>
      <c r="AY13" s="148"/>
    </row>
    <row r="14" spans="1:51">
      <c r="A14" s="165"/>
      <c r="B14" s="165"/>
      <c r="C14" s="166"/>
      <c r="D14" s="167"/>
      <c r="E14" s="168"/>
      <c r="F14" s="169"/>
      <c r="G14" s="146"/>
      <c r="H14" s="147"/>
      <c r="I14" s="148"/>
      <c r="J14" s="147"/>
      <c r="K14" s="148"/>
      <c r="L14" s="147"/>
      <c r="M14" s="148"/>
      <c r="N14" s="147"/>
      <c r="O14" s="148"/>
      <c r="P14" s="149"/>
      <c r="Q14" s="147"/>
      <c r="R14" s="148"/>
      <c r="S14" s="147"/>
      <c r="T14" s="148"/>
      <c r="U14" s="147"/>
      <c r="V14" s="148"/>
      <c r="W14" s="147"/>
      <c r="X14" s="148"/>
      <c r="Y14" s="149"/>
      <c r="Z14" s="147"/>
      <c r="AA14" s="148"/>
      <c r="AB14" s="147"/>
      <c r="AC14" s="148"/>
      <c r="AD14" s="147"/>
      <c r="AE14" s="148"/>
      <c r="AF14" s="147"/>
      <c r="AG14" s="148"/>
      <c r="AH14" s="149"/>
      <c r="AI14" s="147"/>
      <c r="AJ14" s="148"/>
      <c r="AK14" s="147"/>
      <c r="AL14" s="148"/>
      <c r="AM14" s="147"/>
      <c r="AN14" s="148"/>
      <c r="AO14" s="147"/>
      <c r="AP14" s="148"/>
      <c r="AQ14" s="150"/>
      <c r="AR14" s="147"/>
      <c r="AS14" s="148"/>
      <c r="AT14" s="147"/>
      <c r="AU14" s="148"/>
      <c r="AV14" s="147"/>
      <c r="AW14" s="148"/>
      <c r="AX14" s="147"/>
      <c r="AY14" s="148"/>
    </row>
    <row r="15" spans="1:51">
      <c r="A15" s="165"/>
      <c r="B15" s="165"/>
      <c r="C15" s="166"/>
      <c r="D15" s="167"/>
      <c r="E15" s="168"/>
      <c r="F15" s="168"/>
      <c r="G15" s="190" t="s">
        <v>19</v>
      </c>
      <c r="H15" s="161">
        <f>+H11-H13</f>
        <v>0</v>
      </c>
      <c r="I15" s="162">
        <f t="shared" ref="I15:AY15" si="5">+I11-I13</f>
        <v>0</v>
      </c>
      <c r="J15" s="161">
        <f t="shared" si="5"/>
        <v>0</v>
      </c>
      <c r="K15" s="162">
        <f t="shared" si="5"/>
        <v>0</v>
      </c>
      <c r="L15" s="161">
        <f t="shared" si="5"/>
        <v>-18.3</v>
      </c>
      <c r="M15" s="162">
        <f t="shared" si="5"/>
        <v>0</v>
      </c>
      <c r="N15" s="161">
        <f t="shared" si="5"/>
        <v>-18.3</v>
      </c>
      <c r="O15" s="162">
        <f t="shared" si="5"/>
        <v>0</v>
      </c>
      <c r="P15" s="161"/>
      <c r="Q15" s="161">
        <f t="shared" si="5"/>
        <v>0</v>
      </c>
      <c r="R15" s="162">
        <f t="shared" si="5"/>
        <v>0</v>
      </c>
      <c r="S15" s="161">
        <f t="shared" si="5"/>
        <v>0</v>
      </c>
      <c r="T15" s="162">
        <f t="shared" si="5"/>
        <v>0</v>
      </c>
      <c r="U15" s="161">
        <f t="shared" si="5"/>
        <v>0</v>
      </c>
      <c r="V15" s="162">
        <f t="shared" si="5"/>
        <v>0</v>
      </c>
      <c r="W15" s="161">
        <f t="shared" si="5"/>
        <v>0</v>
      </c>
      <c r="X15" s="162">
        <f t="shared" si="5"/>
        <v>0</v>
      </c>
      <c r="Y15" s="161"/>
      <c r="Z15" s="161">
        <f t="shared" si="5"/>
        <v>0</v>
      </c>
      <c r="AA15" s="162">
        <f t="shared" si="5"/>
        <v>0</v>
      </c>
      <c r="AB15" s="161">
        <f t="shared" si="5"/>
        <v>0</v>
      </c>
      <c r="AC15" s="162">
        <f t="shared" si="5"/>
        <v>0</v>
      </c>
      <c r="AD15" s="161">
        <f t="shared" si="5"/>
        <v>0</v>
      </c>
      <c r="AE15" s="162">
        <f t="shared" si="5"/>
        <v>0</v>
      </c>
      <c r="AF15" s="161">
        <f t="shared" si="5"/>
        <v>0</v>
      </c>
      <c r="AG15" s="162">
        <f t="shared" si="5"/>
        <v>0</v>
      </c>
      <c r="AH15" s="161"/>
      <c r="AI15" s="161">
        <f t="shared" si="5"/>
        <v>0</v>
      </c>
      <c r="AJ15" s="162">
        <f t="shared" si="5"/>
        <v>0</v>
      </c>
      <c r="AK15" s="161">
        <f t="shared" si="5"/>
        <v>0</v>
      </c>
      <c r="AL15" s="162">
        <f t="shared" si="5"/>
        <v>0</v>
      </c>
      <c r="AM15" s="161">
        <f t="shared" si="5"/>
        <v>0</v>
      </c>
      <c r="AN15" s="162">
        <f t="shared" si="5"/>
        <v>0</v>
      </c>
      <c r="AO15" s="161">
        <f t="shared" si="5"/>
        <v>0</v>
      </c>
      <c r="AP15" s="162">
        <f t="shared" si="5"/>
        <v>0</v>
      </c>
      <c r="AQ15" s="161"/>
      <c r="AR15" s="161">
        <f t="shared" si="5"/>
        <v>0</v>
      </c>
      <c r="AS15" s="162">
        <f t="shared" si="5"/>
        <v>0</v>
      </c>
      <c r="AT15" s="161">
        <f t="shared" si="5"/>
        <v>0</v>
      </c>
      <c r="AU15" s="162">
        <f t="shared" si="5"/>
        <v>0</v>
      </c>
      <c r="AV15" s="161">
        <f t="shared" si="5"/>
        <v>0</v>
      </c>
      <c r="AW15" s="162">
        <f t="shared" si="5"/>
        <v>0</v>
      </c>
      <c r="AX15" s="161">
        <f t="shared" si="5"/>
        <v>0</v>
      </c>
      <c r="AY15" s="162">
        <f t="shared" si="5"/>
        <v>0</v>
      </c>
    </row>
    <row r="16" spans="1:51">
      <c r="A16" s="165"/>
      <c r="B16" s="165"/>
      <c r="C16" s="166"/>
      <c r="D16" s="167"/>
      <c r="E16" s="168"/>
      <c r="F16" s="168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</row>
    <row r="17" spans="1:52" s="140" customFormat="1">
      <c r="A17" s="171"/>
      <c r="B17" s="171"/>
      <c r="C17" s="131"/>
      <c r="D17" s="176"/>
      <c r="E17" s="133"/>
      <c r="F17" s="153"/>
      <c r="G17" s="13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191"/>
      <c r="AR17" s="50"/>
      <c r="AS17" s="50"/>
      <c r="AT17" s="50"/>
      <c r="AU17" s="50"/>
      <c r="AV17" s="50"/>
      <c r="AW17" s="50"/>
      <c r="AX17" s="50"/>
      <c r="AY17" s="50"/>
      <c r="AZ17" s="89"/>
    </row>
    <row r="18" spans="1:52" s="140" customFormat="1">
      <c r="A18" s="171"/>
      <c r="B18" s="171"/>
      <c r="C18" s="131"/>
      <c r="D18" s="176"/>
      <c r="E18" s="133"/>
      <c r="F18" s="153"/>
      <c r="G18" s="13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191"/>
      <c r="AR18" s="50"/>
      <c r="AS18" s="50"/>
      <c r="AT18" s="50"/>
      <c r="AU18" s="50"/>
      <c r="AV18" s="50"/>
      <c r="AW18" s="50"/>
      <c r="AX18" s="50"/>
      <c r="AY18" s="50"/>
      <c r="AZ18" s="89"/>
    </row>
    <row r="19" spans="1:52" s="140" customFormat="1">
      <c r="A19" s="171"/>
      <c r="B19" s="171"/>
      <c r="C19" s="131"/>
      <c r="D19" s="176"/>
      <c r="E19" s="133"/>
      <c r="F19" s="15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79"/>
      <c r="Y19" s="79"/>
      <c r="Z19" s="33"/>
      <c r="AA19" s="33"/>
      <c r="AB19" s="33"/>
      <c r="AC19" s="33"/>
      <c r="AD19" s="33"/>
      <c r="AE19" s="33"/>
      <c r="AF19" s="33"/>
      <c r="AG19" s="33"/>
      <c r="AH19" s="79"/>
      <c r="AI19" s="33"/>
      <c r="AJ19" s="33"/>
      <c r="AK19" s="33"/>
      <c r="AL19" s="33"/>
      <c r="AM19" s="33"/>
      <c r="AN19" s="33"/>
      <c r="AO19" s="33"/>
      <c r="AP19" s="33"/>
      <c r="AQ19" s="79"/>
      <c r="AR19" s="33"/>
      <c r="AS19" s="33"/>
      <c r="AT19" s="33"/>
      <c r="AU19" s="33"/>
      <c r="AV19" s="33"/>
      <c r="AW19" s="33"/>
      <c r="AX19" s="33"/>
      <c r="AY19" s="33"/>
      <c r="AZ19" s="89"/>
    </row>
    <row r="20" spans="1:52" s="140" customFormat="1">
      <c r="A20" s="170"/>
      <c r="B20" s="178"/>
      <c r="C20" s="166" t="s">
        <v>42</v>
      </c>
      <c r="D20" s="171" t="s">
        <v>43</v>
      </c>
      <c r="E20" s="133"/>
      <c r="F20" s="15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79"/>
      <c r="Y20" s="79"/>
      <c r="Z20" s="33"/>
      <c r="AA20" s="33"/>
      <c r="AB20" s="33"/>
      <c r="AC20" s="33"/>
      <c r="AD20" s="33"/>
      <c r="AE20" s="33"/>
      <c r="AF20" s="33"/>
      <c r="AG20" s="33"/>
      <c r="AH20" s="79"/>
      <c r="AI20" s="33"/>
      <c r="AJ20" s="33"/>
      <c r="AK20" s="33"/>
      <c r="AL20" s="33"/>
      <c r="AM20" s="33"/>
      <c r="AN20" s="33"/>
      <c r="AO20" s="33"/>
      <c r="AP20" s="33"/>
      <c r="AQ20" s="79"/>
      <c r="AR20" s="33"/>
      <c r="AS20" s="33"/>
      <c r="AT20" s="33"/>
      <c r="AU20" s="33"/>
      <c r="AV20" s="33"/>
      <c r="AW20" s="33"/>
      <c r="AX20" s="33"/>
      <c r="AY20" s="33"/>
      <c r="AZ20" s="89"/>
    </row>
    <row r="21" spans="1:52" s="140" customFormat="1">
      <c r="A21" s="170"/>
      <c r="B21" s="178"/>
      <c r="C21" s="131"/>
      <c r="D21" s="176"/>
      <c r="E21" s="138" t="s">
        <v>94</v>
      </c>
      <c r="F21" s="177" t="s">
        <v>21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79"/>
      <c r="Y21" s="79"/>
      <c r="Z21" s="33"/>
      <c r="AA21" s="33"/>
      <c r="AB21" s="33"/>
      <c r="AC21" s="33"/>
      <c r="AD21" s="33"/>
      <c r="AE21" s="33"/>
      <c r="AF21" s="33"/>
      <c r="AG21" s="33"/>
      <c r="AH21" s="79"/>
      <c r="AI21" s="33"/>
      <c r="AJ21" s="33"/>
      <c r="AK21" s="33"/>
      <c r="AL21" s="33"/>
      <c r="AM21" s="33"/>
      <c r="AN21" s="33"/>
      <c r="AO21" s="33"/>
      <c r="AP21" s="33"/>
      <c r="AQ21" s="79"/>
      <c r="AR21" s="33"/>
      <c r="AS21" s="33"/>
      <c r="AT21" s="33"/>
      <c r="AU21" s="33"/>
      <c r="AV21" s="33"/>
      <c r="AW21" s="33"/>
      <c r="AX21" s="33"/>
      <c r="AY21" s="33"/>
      <c r="AZ21" s="89"/>
    </row>
    <row r="22" spans="1:52" s="140" customFormat="1">
      <c r="A22" s="170"/>
      <c r="B22" s="178"/>
      <c r="C22" s="131"/>
      <c r="D22" s="176"/>
      <c r="E22" s="133" t="s">
        <v>95</v>
      </c>
      <c r="F22" s="153" t="s">
        <v>20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79"/>
      <c r="Y22" s="79"/>
      <c r="Z22" s="33"/>
      <c r="AA22" s="33"/>
      <c r="AB22" s="33"/>
      <c r="AC22" s="33"/>
      <c r="AD22" s="33"/>
      <c r="AE22" s="33"/>
      <c r="AF22" s="33"/>
      <c r="AG22" s="33"/>
      <c r="AH22" s="79"/>
      <c r="AI22" s="33"/>
      <c r="AJ22" s="33"/>
      <c r="AK22" s="33"/>
      <c r="AL22" s="33"/>
      <c r="AM22" s="33"/>
      <c r="AN22" s="33"/>
      <c r="AO22" s="33"/>
      <c r="AP22" s="33"/>
      <c r="AQ22" s="79"/>
      <c r="AR22" s="33"/>
      <c r="AS22" s="33"/>
      <c r="AT22" s="33"/>
      <c r="AU22" s="33"/>
      <c r="AV22" s="33"/>
      <c r="AW22" s="33"/>
      <c r="AX22" s="33"/>
      <c r="AY22" s="33"/>
      <c r="AZ22" s="89"/>
    </row>
    <row r="23" spans="1:52" s="140" customFormat="1">
      <c r="A23" s="170"/>
      <c r="B23" s="178"/>
      <c r="C23" s="131"/>
      <c r="D23" s="176"/>
      <c r="E23" s="133" t="s">
        <v>30</v>
      </c>
      <c r="F23" s="153" t="s">
        <v>23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79"/>
      <c r="Y23" s="79"/>
      <c r="Z23" s="33"/>
      <c r="AA23" s="33"/>
      <c r="AB23" s="33"/>
      <c r="AC23" s="33"/>
      <c r="AD23" s="33"/>
      <c r="AE23" s="33"/>
      <c r="AF23" s="33"/>
      <c r="AG23" s="33"/>
      <c r="AH23" s="79"/>
      <c r="AI23" s="33"/>
      <c r="AJ23" s="33"/>
      <c r="AK23" s="33"/>
      <c r="AL23" s="33"/>
      <c r="AM23" s="33"/>
      <c r="AN23" s="33"/>
      <c r="AO23" s="33"/>
      <c r="AP23" s="33"/>
      <c r="AQ23" s="79"/>
      <c r="AR23" s="33"/>
      <c r="AS23" s="33"/>
      <c r="AT23" s="33"/>
      <c r="AU23" s="33"/>
      <c r="AV23" s="33"/>
      <c r="AW23" s="33"/>
      <c r="AX23" s="33"/>
      <c r="AY23" s="33"/>
      <c r="AZ23" s="89"/>
    </row>
    <row r="24" spans="1:52" s="140" customFormat="1">
      <c r="A24" s="170"/>
      <c r="B24" s="178"/>
      <c r="C24" s="131"/>
      <c r="D24" s="176"/>
      <c r="E24" s="133" t="s">
        <v>31</v>
      </c>
      <c r="F24" s="153" t="s">
        <v>26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79"/>
      <c r="Y24" s="79"/>
      <c r="Z24" s="33"/>
      <c r="AA24" s="33"/>
      <c r="AB24" s="33"/>
      <c r="AC24" s="33"/>
      <c r="AD24" s="33"/>
      <c r="AE24" s="33"/>
      <c r="AF24" s="33"/>
      <c r="AG24" s="33"/>
      <c r="AH24" s="79"/>
      <c r="AI24" s="33"/>
      <c r="AJ24" s="33"/>
      <c r="AK24" s="33"/>
      <c r="AL24" s="33"/>
      <c r="AM24" s="33"/>
      <c r="AN24" s="33"/>
      <c r="AO24" s="33"/>
      <c r="AP24" s="33"/>
      <c r="AQ24" s="79"/>
      <c r="AR24" s="33"/>
      <c r="AS24" s="33"/>
      <c r="AT24" s="33"/>
      <c r="AU24" s="33"/>
      <c r="AV24" s="33"/>
      <c r="AW24" s="33"/>
      <c r="AX24" s="33"/>
      <c r="AY24" s="33"/>
      <c r="AZ24" s="89"/>
    </row>
    <row r="25" spans="1:52" s="140" customFormat="1">
      <c r="A25" s="170"/>
      <c r="B25" s="178"/>
      <c r="C25" s="131"/>
      <c r="D25" s="176"/>
      <c r="E25" s="133" t="s">
        <v>32</v>
      </c>
      <c r="F25" s="153" t="s">
        <v>33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79"/>
      <c r="Y25" s="79"/>
      <c r="Z25" s="33"/>
      <c r="AA25" s="33"/>
      <c r="AB25" s="33"/>
      <c r="AC25" s="33"/>
      <c r="AD25" s="33"/>
      <c r="AE25" s="33"/>
      <c r="AF25" s="33"/>
      <c r="AG25" s="33"/>
      <c r="AH25" s="79"/>
      <c r="AI25" s="33"/>
      <c r="AJ25" s="33"/>
      <c r="AK25" s="33"/>
      <c r="AL25" s="33"/>
      <c r="AM25" s="33"/>
      <c r="AN25" s="33"/>
      <c r="AO25" s="33"/>
      <c r="AP25" s="33"/>
      <c r="AQ25" s="79"/>
      <c r="AR25" s="33"/>
      <c r="AS25" s="33"/>
      <c r="AT25" s="33"/>
      <c r="AU25" s="33"/>
      <c r="AV25" s="33"/>
      <c r="AW25" s="33"/>
      <c r="AX25" s="33"/>
      <c r="AY25" s="33"/>
      <c r="AZ25" s="89"/>
    </row>
    <row r="26" spans="1:52" s="140" customFormat="1">
      <c r="A26" s="170"/>
      <c r="B26" s="178"/>
      <c r="C26" s="131"/>
      <c r="D26" s="176"/>
      <c r="E26" s="133" t="s">
        <v>34</v>
      </c>
      <c r="F26" s="153" t="s">
        <v>35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79"/>
      <c r="Y26" s="79"/>
      <c r="Z26" s="33"/>
      <c r="AA26" s="33"/>
      <c r="AB26" s="33"/>
      <c r="AC26" s="33"/>
      <c r="AD26" s="33"/>
      <c r="AE26" s="33"/>
      <c r="AF26" s="33"/>
      <c r="AG26" s="33"/>
      <c r="AH26" s="79"/>
      <c r="AI26" s="33"/>
      <c r="AJ26" s="33"/>
      <c r="AK26" s="33"/>
      <c r="AL26" s="33"/>
      <c r="AM26" s="33"/>
      <c r="AN26" s="33"/>
      <c r="AO26" s="33"/>
      <c r="AP26" s="33"/>
      <c r="AQ26" s="79"/>
      <c r="AR26" s="33"/>
      <c r="AS26" s="33"/>
      <c r="AT26" s="33"/>
      <c r="AU26" s="33"/>
      <c r="AV26" s="33"/>
      <c r="AW26" s="33"/>
      <c r="AX26" s="33"/>
      <c r="AY26" s="33"/>
      <c r="AZ26" s="89"/>
    </row>
    <row r="27" spans="1:52" s="140" customFormat="1">
      <c r="A27" s="170"/>
      <c r="B27" s="178"/>
      <c r="C27" s="131"/>
      <c r="D27" s="176"/>
      <c r="E27" s="133" t="s">
        <v>36</v>
      </c>
      <c r="F27" s="153" t="s">
        <v>24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79"/>
      <c r="Y27" s="79"/>
      <c r="Z27" s="33"/>
      <c r="AA27" s="33"/>
      <c r="AB27" s="33"/>
      <c r="AC27" s="33"/>
      <c r="AD27" s="33"/>
      <c r="AE27" s="33"/>
      <c r="AF27" s="33"/>
      <c r="AG27" s="33"/>
      <c r="AH27" s="79"/>
      <c r="AI27" s="33"/>
      <c r="AJ27" s="33"/>
      <c r="AK27" s="33"/>
      <c r="AL27" s="33"/>
      <c r="AM27" s="33"/>
      <c r="AN27" s="33"/>
      <c r="AO27" s="33"/>
      <c r="AP27" s="33"/>
      <c r="AQ27" s="79"/>
      <c r="AR27" s="33"/>
      <c r="AS27" s="33"/>
      <c r="AT27" s="33"/>
      <c r="AU27" s="33"/>
      <c r="AV27" s="33"/>
      <c r="AW27" s="33"/>
      <c r="AX27" s="33"/>
      <c r="AY27" s="33"/>
      <c r="AZ27" s="89"/>
    </row>
    <row r="28" spans="1:52" s="140" customFormat="1">
      <c r="A28" s="170"/>
      <c r="B28" s="178"/>
      <c r="C28" s="131"/>
      <c r="D28" s="176"/>
      <c r="E28" s="133" t="s">
        <v>37</v>
      </c>
      <c r="F28" s="153" t="s">
        <v>25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79"/>
      <c r="Y28" s="79"/>
      <c r="Z28" s="33"/>
      <c r="AA28" s="33"/>
      <c r="AB28" s="33"/>
      <c r="AC28" s="33"/>
      <c r="AD28" s="33"/>
      <c r="AE28" s="33"/>
      <c r="AF28" s="33"/>
      <c r="AG28" s="33"/>
      <c r="AH28" s="79"/>
      <c r="AI28" s="33"/>
      <c r="AJ28" s="33"/>
      <c r="AK28" s="33"/>
      <c r="AL28" s="33"/>
      <c r="AM28" s="33"/>
      <c r="AN28" s="33"/>
      <c r="AO28" s="33"/>
      <c r="AP28" s="33"/>
      <c r="AQ28" s="79"/>
      <c r="AR28" s="33"/>
      <c r="AS28" s="33"/>
      <c r="AT28" s="33"/>
      <c r="AU28" s="33"/>
      <c r="AV28" s="33"/>
      <c r="AW28" s="33"/>
      <c r="AX28" s="33"/>
      <c r="AY28" s="33"/>
      <c r="AZ28" s="89"/>
    </row>
    <row r="29" spans="1:52" s="140" customFormat="1">
      <c r="A29" s="170"/>
      <c r="B29" s="178"/>
      <c r="C29" s="131"/>
      <c r="D29" s="176"/>
      <c r="E29" s="133" t="s">
        <v>38</v>
      </c>
      <c r="F29" s="153" t="s">
        <v>22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79"/>
      <c r="Y29" s="79"/>
      <c r="Z29" s="33"/>
      <c r="AA29" s="33"/>
      <c r="AB29" s="33"/>
      <c r="AC29" s="33"/>
      <c r="AD29" s="33"/>
      <c r="AE29" s="33"/>
      <c r="AF29" s="33"/>
      <c r="AG29" s="33"/>
      <c r="AH29" s="79"/>
      <c r="AI29" s="33"/>
      <c r="AJ29" s="33"/>
      <c r="AK29" s="33"/>
      <c r="AL29" s="33"/>
      <c r="AM29" s="33"/>
      <c r="AN29" s="33"/>
      <c r="AO29" s="33"/>
      <c r="AP29" s="33"/>
      <c r="AQ29" s="79"/>
      <c r="AR29" s="33"/>
      <c r="AS29" s="33"/>
      <c r="AT29" s="33"/>
      <c r="AU29" s="33"/>
      <c r="AV29" s="33"/>
      <c r="AW29" s="33"/>
      <c r="AX29" s="33"/>
      <c r="AY29" s="33"/>
      <c r="AZ29" s="89"/>
    </row>
    <row r="30" spans="1:52" s="140" customFormat="1">
      <c r="A30" s="170"/>
      <c r="B30" s="178"/>
      <c r="C30" s="131"/>
      <c r="D30" s="176"/>
      <c r="E30" s="133" t="s">
        <v>39</v>
      </c>
      <c r="F30" s="153" t="s">
        <v>40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79"/>
      <c r="Y30" s="79"/>
      <c r="Z30" s="33"/>
      <c r="AA30" s="33"/>
      <c r="AB30" s="33"/>
      <c r="AC30" s="33"/>
      <c r="AD30" s="33"/>
      <c r="AE30" s="33"/>
      <c r="AF30" s="33"/>
      <c r="AG30" s="33"/>
      <c r="AH30" s="79"/>
      <c r="AI30" s="33"/>
      <c r="AJ30" s="33"/>
      <c r="AK30" s="33"/>
      <c r="AL30" s="33"/>
      <c r="AM30" s="33"/>
      <c r="AN30" s="33"/>
      <c r="AO30" s="33"/>
      <c r="AP30" s="33"/>
      <c r="AQ30" s="79"/>
      <c r="AR30" s="33"/>
      <c r="AS30" s="33"/>
      <c r="AT30" s="33"/>
      <c r="AU30" s="33"/>
      <c r="AV30" s="33"/>
      <c r="AW30" s="33"/>
      <c r="AX30" s="33"/>
      <c r="AY30" s="33"/>
      <c r="AZ30" s="89"/>
    </row>
    <row r="31" spans="1:52" s="140" customFormat="1">
      <c r="A31" s="170"/>
      <c r="B31" s="178"/>
      <c r="C31" s="179"/>
      <c r="D31" s="180"/>
      <c r="E31" s="181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79"/>
      <c r="Y31" s="79"/>
      <c r="Z31" s="33"/>
      <c r="AA31" s="33"/>
      <c r="AB31" s="33"/>
      <c r="AC31" s="33"/>
      <c r="AD31" s="33"/>
      <c r="AE31" s="33"/>
      <c r="AF31" s="33"/>
      <c r="AG31" s="33"/>
      <c r="AH31" s="79"/>
      <c r="AI31" s="33"/>
      <c r="AJ31" s="33"/>
      <c r="AK31" s="33"/>
      <c r="AL31" s="33"/>
      <c r="AM31" s="33"/>
      <c r="AN31" s="33"/>
      <c r="AO31" s="33"/>
      <c r="AP31" s="33"/>
      <c r="AQ31" s="79"/>
      <c r="AR31" s="33"/>
      <c r="AS31" s="33"/>
      <c r="AT31" s="33"/>
      <c r="AU31" s="33"/>
      <c r="AV31" s="33"/>
      <c r="AW31" s="33"/>
      <c r="AX31" s="33"/>
      <c r="AY31" s="33"/>
      <c r="AZ31" s="89"/>
    </row>
    <row r="32" spans="1:52" s="140" customFormat="1">
      <c r="A32" s="170"/>
      <c r="B32" s="178"/>
      <c r="C32" s="179"/>
      <c r="D32" s="180"/>
      <c r="E32" s="18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79"/>
      <c r="Y32" s="79"/>
      <c r="Z32" s="33"/>
      <c r="AA32" s="33"/>
      <c r="AB32" s="33"/>
      <c r="AC32" s="33"/>
      <c r="AD32" s="33"/>
      <c r="AE32" s="33"/>
      <c r="AF32" s="33"/>
      <c r="AG32" s="33"/>
      <c r="AH32" s="79"/>
      <c r="AI32" s="33"/>
      <c r="AJ32" s="33"/>
      <c r="AK32" s="33"/>
      <c r="AL32" s="33"/>
      <c r="AM32" s="33"/>
      <c r="AN32" s="33"/>
      <c r="AO32" s="33"/>
      <c r="AP32" s="33"/>
      <c r="AQ32" s="79"/>
      <c r="AR32" s="33"/>
      <c r="AS32" s="33"/>
      <c r="AT32" s="33"/>
      <c r="AU32" s="33"/>
      <c r="AV32" s="33"/>
      <c r="AW32" s="33"/>
      <c r="AX32" s="33"/>
      <c r="AY32" s="33"/>
      <c r="AZ32" s="89"/>
    </row>
    <row r="33" spans="1:53" s="140" customFormat="1">
      <c r="A33" s="170"/>
      <c r="B33" s="178"/>
      <c r="C33" s="179"/>
      <c r="D33" s="180"/>
      <c r="E33" s="18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79"/>
      <c r="Y33" s="79"/>
      <c r="Z33" s="33"/>
      <c r="AA33" s="33"/>
      <c r="AB33" s="33"/>
      <c r="AC33" s="33"/>
      <c r="AD33" s="33"/>
      <c r="AE33" s="33"/>
      <c r="AF33" s="33"/>
      <c r="AG33" s="33"/>
      <c r="AH33" s="79"/>
      <c r="AI33" s="33"/>
      <c r="AJ33" s="33"/>
      <c r="AK33" s="33"/>
      <c r="AL33" s="33"/>
      <c r="AM33" s="33"/>
      <c r="AN33" s="33"/>
      <c r="AO33" s="33"/>
      <c r="AP33" s="33"/>
      <c r="AQ33" s="79"/>
      <c r="AR33" s="33"/>
      <c r="AS33" s="33"/>
      <c r="AT33" s="33"/>
      <c r="AU33" s="33"/>
      <c r="AV33" s="33"/>
      <c r="AW33" s="33"/>
      <c r="AX33" s="33"/>
      <c r="AY33" s="33"/>
      <c r="AZ33" s="89"/>
    </row>
    <row r="34" spans="1:53" s="140" customFormat="1">
      <c r="A34" s="170"/>
      <c r="B34" s="178"/>
      <c r="C34" s="179"/>
      <c r="D34" s="180"/>
      <c r="E34" s="18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79"/>
      <c r="Y34" s="79"/>
      <c r="Z34" s="33"/>
      <c r="AA34" s="33"/>
      <c r="AB34" s="33"/>
      <c r="AC34" s="33"/>
      <c r="AD34" s="33"/>
      <c r="AE34" s="33"/>
      <c r="AF34" s="33"/>
      <c r="AG34" s="33"/>
      <c r="AH34" s="79"/>
      <c r="AI34" s="33"/>
      <c r="AJ34" s="33"/>
      <c r="AK34" s="33"/>
      <c r="AL34" s="33"/>
      <c r="AM34" s="33"/>
      <c r="AN34" s="33"/>
      <c r="AO34" s="33"/>
      <c r="AP34" s="33"/>
      <c r="AQ34" s="79"/>
      <c r="AR34" s="33"/>
      <c r="AS34" s="33"/>
      <c r="AT34" s="33"/>
      <c r="AU34" s="33"/>
      <c r="AV34" s="33"/>
      <c r="AW34" s="33"/>
      <c r="AX34" s="33"/>
      <c r="AY34" s="33"/>
      <c r="AZ34" s="89"/>
    </row>
    <row r="35" spans="1:53" s="140" customFormat="1">
      <c r="A35" s="170"/>
      <c r="B35" s="178"/>
      <c r="C35" s="179"/>
      <c r="D35" s="180"/>
      <c r="E35" s="181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79"/>
      <c r="Y35" s="79"/>
      <c r="Z35" s="33"/>
      <c r="AA35" s="33"/>
      <c r="AB35" s="33"/>
      <c r="AC35" s="33"/>
      <c r="AD35" s="33"/>
      <c r="AE35" s="33"/>
      <c r="AF35" s="33"/>
      <c r="AG35" s="33"/>
      <c r="AH35" s="79"/>
      <c r="AI35" s="33"/>
      <c r="AJ35" s="33"/>
      <c r="AK35" s="33"/>
      <c r="AL35" s="33"/>
      <c r="AM35" s="33"/>
      <c r="AN35" s="33"/>
      <c r="AO35" s="33"/>
      <c r="AP35" s="33"/>
      <c r="AQ35" s="79"/>
      <c r="AR35" s="33"/>
      <c r="AS35" s="33"/>
      <c r="AT35" s="33"/>
      <c r="AU35" s="33"/>
      <c r="AV35" s="33"/>
      <c r="AW35" s="33"/>
      <c r="AX35" s="33"/>
      <c r="AY35" s="33"/>
      <c r="AZ35" s="89"/>
    </row>
    <row r="36" spans="1:53" s="140" customFormat="1">
      <c r="A36" s="170"/>
      <c r="B36" s="178"/>
      <c r="C36" s="179"/>
      <c r="D36" s="180"/>
      <c r="E36" s="18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79"/>
      <c r="Y36" s="79"/>
      <c r="Z36" s="33"/>
      <c r="AA36" s="33"/>
      <c r="AB36" s="33"/>
      <c r="AC36" s="33"/>
      <c r="AD36" s="33"/>
      <c r="AE36" s="33"/>
      <c r="AF36" s="33"/>
      <c r="AG36" s="33"/>
      <c r="AH36" s="79"/>
      <c r="AI36" s="33"/>
      <c r="AJ36" s="33"/>
      <c r="AK36" s="33"/>
      <c r="AL36" s="33"/>
      <c r="AM36" s="33"/>
      <c r="AN36" s="33"/>
      <c r="AO36" s="33"/>
      <c r="AP36" s="33"/>
      <c r="AQ36" s="79"/>
      <c r="AR36" s="33"/>
      <c r="AS36" s="33"/>
      <c r="AT36" s="33"/>
      <c r="AU36" s="33"/>
      <c r="AV36" s="33"/>
      <c r="AW36" s="33"/>
      <c r="AX36" s="33"/>
      <c r="AY36" s="33"/>
      <c r="AZ36" s="89"/>
    </row>
    <row r="37" spans="1:53" s="140" customFormat="1">
      <c r="A37" s="170"/>
      <c r="B37" s="178"/>
      <c r="C37" s="179"/>
      <c r="D37" s="180"/>
      <c r="E37" s="18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79"/>
      <c r="Y37" s="79"/>
      <c r="Z37" s="33"/>
      <c r="AA37" s="33"/>
      <c r="AB37" s="33"/>
      <c r="AC37" s="33"/>
      <c r="AD37" s="33"/>
      <c r="AE37" s="33"/>
      <c r="AF37" s="33"/>
      <c r="AG37" s="33"/>
      <c r="AH37" s="79"/>
      <c r="AI37" s="33"/>
      <c r="AJ37" s="33"/>
      <c r="AK37" s="33"/>
      <c r="AL37" s="33"/>
      <c r="AM37" s="33"/>
      <c r="AN37" s="33"/>
      <c r="AO37" s="33"/>
      <c r="AP37" s="33"/>
      <c r="AQ37" s="79"/>
      <c r="AR37" s="33"/>
      <c r="AS37" s="33"/>
      <c r="AT37" s="33"/>
      <c r="AU37" s="33"/>
      <c r="AV37" s="33"/>
      <c r="AW37" s="33"/>
      <c r="AX37" s="33"/>
      <c r="AY37" s="33"/>
      <c r="AZ37" s="89"/>
    </row>
    <row r="38" spans="1:53" s="140" customFormat="1">
      <c r="A38" s="170"/>
      <c r="B38" s="178"/>
      <c r="C38" s="179"/>
      <c r="D38" s="180"/>
      <c r="E38" s="18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79"/>
      <c r="Y38" s="79"/>
      <c r="Z38" s="33"/>
      <c r="AA38" s="33"/>
      <c r="AB38" s="33"/>
      <c r="AC38" s="33"/>
      <c r="AD38" s="33"/>
      <c r="AE38" s="33"/>
      <c r="AF38" s="33"/>
      <c r="AG38" s="33"/>
      <c r="AH38" s="79"/>
      <c r="AI38" s="33"/>
      <c r="AJ38" s="33"/>
      <c r="AK38" s="33"/>
      <c r="AL38" s="33"/>
      <c r="AM38" s="33"/>
      <c r="AN38" s="33"/>
      <c r="AO38" s="33"/>
      <c r="AP38" s="33"/>
      <c r="AQ38" s="79"/>
      <c r="AR38" s="33"/>
      <c r="AS38" s="33"/>
      <c r="AT38" s="33"/>
      <c r="AU38" s="33"/>
      <c r="AV38" s="33"/>
      <c r="AW38" s="33"/>
      <c r="AX38" s="33"/>
      <c r="AY38" s="33"/>
      <c r="AZ38" s="89"/>
    </row>
    <row r="39" spans="1:53" s="140" customFormat="1">
      <c r="A39" s="170"/>
      <c r="B39" s="178"/>
      <c r="C39" s="179"/>
      <c r="D39" s="180"/>
      <c r="E39" s="18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79"/>
      <c r="Y39" s="79"/>
      <c r="Z39" s="33"/>
      <c r="AA39" s="33"/>
      <c r="AB39" s="33"/>
      <c r="AC39" s="33"/>
      <c r="AD39" s="33"/>
      <c r="AE39" s="33"/>
      <c r="AF39" s="33"/>
      <c r="AG39" s="33"/>
      <c r="AH39" s="79"/>
      <c r="AI39" s="33"/>
      <c r="AJ39" s="33"/>
      <c r="AK39" s="33"/>
      <c r="AL39" s="33"/>
      <c r="AM39" s="33"/>
      <c r="AN39" s="33"/>
      <c r="AO39" s="33"/>
      <c r="AP39" s="33"/>
      <c r="AQ39" s="79"/>
      <c r="AR39" s="33"/>
      <c r="AS39" s="33"/>
      <c r="AT39" s="33"/>
      <c r="AU39" s="33"/>
      <c r="AV39" s="33"/>
      <c r="AW39" s="33"/>
      <c r="AX39" s="33"/>
      <c r="AY39" s="33"/>
      <c r="AZ39" s="89"/>
    </row>
    <row r="40" spans="1:53" s="140" customFormat="1">
      <c r="A40" s="170"/>
      <c r="B40" s="178"/>
      <c r="C40" s="179"/>
      <c r="D40" s="180"/>
      <c r="E40" s="18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79"/>
      <c r="Y40" s="79"/>
      <c r="Z40" s="33"/>
      <c r="AA40" s="33"/>
      <c r="AB40" s="33"/>
      <c r="AC40" s="33"/>
      <c r="AD40" s="33"/>
      <c r="AE40" s="33"/>
      <c r="AF40" s="33"/>
      <c r="AG40" s="33"/>
      <c r="AH40" s="79"/>
      <c r="AI40" s="33"/>
      <c r="AJ40" s="33"/>
      <c r="AK40" s="33"/>
      <c r="AL40" s="33"/>
      <c r="AM40" s="33"/>
      <c r="AN40" s="33"/>
      <c r="AO40" s="33"/>
      <c r="AP40" s="33"/>
      <c r="AQ40" s="79"/>
      <c r="AR40" s="33"/>
      <c r="AS40" s="33"/>
      <c r="AT40" s="33"/>
      <c r="AU40" s="33"/>
      <c r="AV40" s="33"/>
      <c r="AW40" s="33"/>
      <c r="AX40" s="33"/>
      <c r="AY40" s="33"/>
      <c r="AZ40" s="89"/>
    </row>
    <row r="41" spans="1:53" s="140" customFormat="1">
      <c r="A41" s="170"/>
      <c r="B41" s="178"/>
      <c r="C41" s="179"/>
      <c r="D41" s="180"/>
      <c r="E41" s="18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79"/>
      <c r="Y41" s="79"/>
      <c r="Z41" s="33"/>
      <c r="AA41" s="33"/>
      <c r="AB41" s="33"/>
      <c r="AC41" s="33"/>
      <c r="AD41" s="33"/>
      <c r="AE41" s="33"/>
      <c r="AF41" s="33"/>
      <c r="AG41" s="33"/>
      <c r="AH41" s="79"/>
      <c r="AI41" s="33"/>
      <c r="AJ41" s="33"/>
      <c r="AK41" s="33"/>
      <c r="AL41" s="33"/>
      <c r="AM41" s="33"/>
      <c r="AN41" s="33"/>
      <c r="AO41" s="33"/>
      <c r="AP41" s="33"/>
      <c r="AQ41" s="79"/>
      <c r="AR41" s="33"/>
      <c r="AS41" s="33"/>
      <c r="AT41" s="33"/>
      <c r="AU41" s="33"/>
      <c r="AV41" s="33"/>
      <c r="AW41" s="33"/>
      <c r="AX41" s="33"/>
      <c r="AY41" s="33"/>
      <c r="AZ41" s="89"/>
    </row>
    <row r="42" spans="1:53">
      <c r="A42" s="170"/>
      <c r="B42" s="178"/>
      <c r="C42" s="179"/>
      <c r="D42" s="180"/>
      <c r="E42" s="181"/>
      <c r="F42" s="33"/>
      <c r="G42" s="33"/>
      <c r="Q42" s="33"/>
      <c r="R42" s="33"/>
      <c r="S42" s="33"/>
      <c r="T42" s="33"/>
      <c r="U42" s="33"/>
      <c r="V42" s="33"/>
      <c r="W42" s="33"/>
      <c r="X42" s="79"/>
      <c r="Y42" s="79"/>
      <c r="AH42" s="79"/>
      <c r="AQ42" s="79"/>
      <c r="AZ42" s="89"/>
      <c r="BA42" s="140"/>
    </row>
    <row r="43" spans="1:53">
      <c r="A43" s="170"/>
      <c r="B43" s="178"/>
      <c r="C43" s="179"/>
      <c r="D43" s="180"/>
      <c r="E43" s="181"/>
      <c r="F43" s="33"/>
      <c r="G43" s="33"/>
      <c r="Q43" s="33"/>
      <c r="R43" s="33"/>
      <c r="S43" s="33"/>
      <c r="T43" s="33"/>
      <c r="U43" s="33"/>
      <c r="V43" s="33"/>
      <c r="W43" s="33"/>
      <c r="X43" s="79"/>
      <c r="Y43" s="79"/>
      <c r="AH43" s="79"/>
      <c r="AQ43" s="79"/>
      <c r="AZ43" s="89"/>
      <c r="BA43" s="140"/>
    </row>
    <row r="44" spans="1:53">
      <c r="A44" s="170"/>
      <c r="B44" s="178"/>
      <c r="C44" s="179"/>
      <c r="D44" s="180"/>
      <c r="E44" s="181"/>
      <c r="F44" s="33"/>
      <c r="G44" s="33"/>
      <c r="Q44" s="33"/>
      <c r="R44" s="33"/>
      <c r="S44" s="33"/>
      <c r="T44" s="33"/>
      <c r="U44" s="33"/>
      <c r="V44" s="33"/>
      <c r="W44" s="33"/>
      <c r="X44" s="79"/>
      <c r="Y44" s="79"/>
      <c r="AH44" s="79"/>
      <c r="AQ44" s="79"/>
      <c r="AZ44" s="89"/>
      <c r="BA44" s="140"/>
    </row>
    <row r="45" spans="1:53">
      <c r="A45" s="170"/>
      <c r="B45" s="178"/>
      <c r="C45" s="179"/>
      <c r="D45" s="180"/>
      <c r="E45" s="181"/>
      <c r="F45" s="33"/>
      <c r="G45" s="33"/>
      <c r="Q45" s="33"/>
      <c r="R45" s="33"/>
      <c r="S45" s="33"/>
      <c r="T45" s="33"/>
      <c r="U45" s="33"/>
      <c r="V45" s="33"/>
      <c r="W45" s="33"/>
      <c r="X45" s="79"/>
      <c r="Y45" s="79"/>
      <c r="AH45" s="79"/>
      <c r="AQ45" s="79"/>
      <c r="AZ45" s="89"/>
      <c r="BA45" s="140"/>
    </row>
    <row r="46" spans="1:53">
      <c r="A46" s="170"/>
      <c r="B46" s="178"/>
      <c r="C46" s="179"/>
      <c r="D46" s="180"/>
      <c r="E46" s="181"/>
      <c r="F46" s="33"/>
      <c r="G46" s="33"/>
      <c r="Q46" s="33"/>
      <c r="R46" s="33"/>
      <c r="S46" s="33"/>
      <c r="T46" s="33"/>
      <c r="U46" s="33"/>
      <c r="V46" s="33"/>
      <c r="W46" s="33"/>
      <c r="X46" s="79"/>
      <c r="Y46" s="79"/>
      <c r="AH46" s="79"/>
      <c r="AQ46" s="79"/>
      <c r="AZ46" s="89"/>
      <c r="BA46" s="140"/>
    </row>
    <row r="47" spans="1:53">
      <c r="A47" s="170"/>
      <c r="B47" s="178"/>
      <c r="C47" s="179"/>
      <c r="D47" s="180"/>
      <c r="E47" s="181"/>
      <c r="F47" s="33"/>
      <c r="G47" s="33"/>
      <c r="Q47" s="33"/>
      <c r="R47" s="33"/>
      <c r="S47" s="33"/>
      <c r="T47" s="33"/>
      <c r="U47" s="33"/>
      <c r="V47" s="33"/>
      <c r="W47" s="33"/>
      <c r="X47" s="79"/>
      <c r="Y47" s="79"/>
      <c r="AH47" s="79"/>
      <c r="AQ47" s="79"/>
      <c r="AZ47" s="89"/>
      <c r="BA47" s="140"/>
    </row>
    <row r="48" spans="1:53">
      <c r="A48" s="170"/>
      <c r="B48" s="178"/>
      <c r="C48" s="179"/>
      <c r="D48" s="180"/>
      <c r="E48" s="181"/>
      <c r="F48" s="33"/>
      <c r="G48" s="33"/>
      <c r="Q48" s="33"/>
      <c r="R48" s="33"/>
      <c r="S48" s="33"/>
      <c r="T48" s="33"/>
      <c r="U48" s="33"/>
      <c r="V48" s="33"/>
      <c r="W48" s="33"/>
      <c r="X48" s="79"/>
      <c r="Y48" s="79"/>
      <c r="AH48" s="79"/>
      <c r="AQ48" s="79"/>
      <c r="AZ48" s="89"/>
      <c r="BA48" s="140"/>
    </row>
    <row r="49" spans="1:53">
      <c r="A49" s="170"/>
      <c r="B49" s="178"/>
      <c r="C49" s="179"/>
      <c r="D49" s="180"/>
      <c r="E49" s="181"/>
      <c r="F49" s="33"/>
      <c r="G49" s="33"/>
      <c r="Q49" s="33"/>
      <c r="R49" s="33"/>
      <c r="S49" s="33"/>
      <c r="T49" s="33"/>
      <c r="U49" s="33"/>
      <c r="V49" s="33"/>
      <c r="W49" s="33"/>
      <c r="X49" s="79"/>
      <c r="Y49" s="79"/>
      <c r="AH49" s="79"/>
      <c r="AQ49" s="79"/>
      <c r="AZ49" s="89"/>
      <c r="BA49" s="140"/>
    </row>
    <row r="50" spans="1:53">
      <c r="A50" s="170"/>
      <c r="B50" s="178"/>
      <c r="C50" s="179"/>
      <c r="D50" s="180"/>
      <c r="E50" s="181"/>
      <c r="F50" s="33"/>
      <c r="G50" s="33"/>
      <c r="Q50" s="33"/>
      <c r="R50" s="33"/>
      <c r="S50" s="33"/>
      <c r="T50" s="33"/>
      <c r="U50" s="33"/>
      <c r="V50" s="33"/>
      <c r="W50" s="33"/>
      <c r="X50" s="79"/>
      <c r="Y50" s="79"/>
      <c r="AH50" s="79"/>
      <c r="AQ50" s="79"/>
    </row>
    <row r="51" spans="1:53">
      <c r="A51" s="170"/>
      <c r="B51" s="178"/>
      <c r="C51" s="179"/>
      <c r="D51" s="180"/>
      <c r="E51" s="181"/>
      <c r="F51" s="33"/>
      <c r="G51" s="33"/>
      <c r="Q51" s="33"/>
      <c r="R51" s="33"/>
      <c r="S51" s="33"/>
      <c r="T51" s="33"/>
      <c r="U51" s="33"/>
      <c r="V51" s="33"/>
      <c r="W51" s="33"/>
      <c r="X51" s="79"/>
      <c r="Y51" s="79"/>
      <c r="AH51" s="79"/>
      <c r="AQ51" s="79"/>
    </row>
    <row r="52" spans="1:53">
      <c r="A52" s="170"/>
      <c r="B52" s="178"/>
      <c r="C52" s="179"/>
      <c r="D52" s="180"/>
      <c r="E52" s="181"/>
      <c r="F52" s="33"/>
      <c r="G52" s="33"/>
      <c r="Q52" s="33"/>
      <c r="R52" s="33"/>
      <c r="S52" s="33"/>
      <c r="T52" s="33"/>
      <c r="U52" s="33"/>
      <c r="V52" s="33"/>
      <c r="W52" s="33"/>
      <c r="X52" s="79"/>
      <c r="Y52" s="79"/>
      <c r="AH52" s="79"/>
      <c r="AQ52" s="79"/>
    </row>
    <row r="53" spans="1:53">
      <c r="A53" s="170"/>
      <c r="B53" s="178"/>
      <c r="C53" s="179"/>
      <c r="D53" s="180"/>
      <c r="E53" s="181"/>
      <c r="F53" s="33"/>
      <c r="G53" s="33"/>
      <c r="Q53" s="33"/>
      <c r="R53" s="33"/>
      <c r="S53" s="33"/>
      <c r="T53" s="33"/>
      <c r="U53" s="33"/>
      <c r="V53" s="33"/>
      <c r="W53" s="33"/>
      <c r="X53" s="79"/>
      <c r="Y53" s="79"/>
      <c r="AH53" s="79"/>
      <c r="AQ53" s="79"/>
    </row>
    <row r="54" spans="1:53">
      <c r="A54" s="170"/>
      <c r="B54" s="178"/>
      <c r="C54" s="179"/>
      <c r="D54" s="180"/>
      <c r="E54" s="181"/>
      <c r="F54" s="33"/>
      <c r="G54" s="33"/>
      <c r="Q54" s="33"/>
      <c r="R54" s="33"/>
      <c r="S54" s="33"/>
      <c r="T54" s="33"/>
      <c r="U54" s="33"/>
      <c r="V54" s="33"/>
      <c r="W54" s="33"/>
      <c r="X54" s="79"/>
      <c r="Y54" s="79"/>
      <c r="AH54" s="79"/>
      <c r="AQ54" s="79"/>
    </row>
    <row r="55" spans="1:53">
      <c r="A55" s="170"/>
      <c r="B55" s="178"/>
      <c r="C55" s="179"/>
      <c r="D55" s="180"/>
      <c r="E55" s="181"/>
      <c r="F55" s="33"/>
      <c r="G55" s="33"/>
      <c r="Q55" s="33"/>
      <c r="R55" s="33"/>
      <c r="S55" s="33"/>
      <c r="T55" s="33"/>
      <c r="U55" s="33"/>
      <c r="V55" s="33"/>
      <c r="W55" s="33"/>
      <c r="X55" s="79"/>
      <c r="Y55" s="79"/>
      <c r="AH55" s="79"/>
      <c r="AQ55" s="79"/>
    </row>
    <row r="56" spans="1:53">
      <c r="A56" s="170"/>
      <c r="B56" s="178"/>
      <c r="C56" s="179"/>
      <c r="D56" s="180"/>
      <c r="E56" s="181"/>
      <c r="F56" s="33"/>
      <c r="G56" s="33"/>
      <c r="Q56" s="33"/>
      <c r="R56" s="33"/>
      <c r="S56" s="33"/>
      <c r="T56" s="33"/>
      <c r="U56" s="33"/>
      <c r="V56" s="33"/>
      <c r="W56" s="33"/>
      <c r="X56" s="79"/>
      <c r="Y56" s="79"/>
      <c r="AH56" s="79"/>
      <c r="AQ56" s="79"/>
    </row>
    <row r="57" spans="1:53">
      <c r="A57" s="170"/>
      <c r="B57" s="178"/>
      <c r="C57" s="179"/>
      <c r="D57" s="180"/>
      <c r="E57" s="181"/>
      <c r="F57" s="33"/>
      <c r="G57" s="33"/>
      <c r="Q57" s="33"/>
      <c r="R57" s="33"/>
      <c r="S57" s="33"/>
      <c r="T57" s="33"/>
      <c r="U57" s="33"/>
      <c r="V57" s="33"/>
      <c r="W57" s="33"/>
      <c r="X57" s="79"/>
      <c r="Y57" s="79"/>
      <c r="AH57" s="79"/>
      <c r="AQ57" s="79"/>
    </row>
    <row r="58" spans="1:53">
      <c r="A58" s="170"/>
      <c r="B58" s="178"/>
      <c r="C58" s="179"/>
      <c r="D58" s="180"/>
      <c r="E58" s="181"/>
      <c r="F58" s="33"/>
      <c r="G58" s="33"/>
      <c r="Q58" s="33"/>
      <c r="R58" s="33"/>
      <c r="S58" s="33"/>
      <c r="T58" s="33"/>
      <c r="U58" s="33"/>
      <c r="V58" s="33"/>
      <c r="W58" s="33"/>
      <c r="X58" s="79"/>
      <c r="Y58" s="79"/>
      <c r="AH58" s="79"/>
      <c r="AQ58" s="79"/>
    </row>
    <row r="59" spans="1:53">
      <c r="A59" s="170"/>
      <c r="B59" s="178"/>
      <c r="C59" s="179"/>
      <c r="D59" s="180"/>
      <c r="E59" s="181"/>
      <c r="F59" s="33"/>
      <c r="G59" s="33"/>
      <c r="Q59" s="33"/>
      <c r="R59" s="33"/>
      <c r="S59" s="33"/>
      <c r="T59" s="33"/>
      <c r="U59" s="33"/>
      <c r="V59" s="33"/>
      <c r="W59" s="33"/>
      <c r="X59" s="79"/>
      <c r="Y59" s="79"/>
      <c r="AH59" s="79"/>
      <c r="AQ59" s="79"/>
    </row>
    <row r="60" spans="1:53">
      <c r="A60" s="170"/>
      <c r="B60" s="178"/>
      <c r="C60" s="179"/>
      <c r="D60" s="180"/>
      <c r="E60" s="181"/>
      <c r="F60" s="33"/>
      <c r="G60" s="33"/>
      <c r="Q60" s="33"/>
      <c r="R60" s="33"/>
      <c r="S60" s="33"/>
      <c r="T60" s="33"/>
      <c r="U60" s="33"/>
      <c r="V60" s="33"/>
      <c r="W60" s="33"/>
      <c r="X60" s="79"/>
      <c r="Y60" s="79"/>
      <c r="AH60" s="79"/>
      <c r="AQ60" s="79"/>
    </row>
    <row r="61" spans="1:53">
      <c r="A61" s="170"/>
      <c r="B61" s="178"/>
      <c r="C61" s="179"/>
      <c r="D61" s="180"/>
      <c r="E61" s="181"/>
      <c r="F61" s="33"/>
      <c r="G61" s="33"/>
      <c r="Q61" s="33"/>
      <c r="R61" s="33"/>
      <c r="S61" s="33"/>
      <c r="T61" s="33"/>
      <c r="U61" s="33"/>
      <c r="V61" s="33"/>
      <c r="W61" s="33"/>
      <c r="X61" s="79"/>
      <c r="Y61" s="79"/>
      <c r="AH61" s="79"/>
      <c r="AQ61" s="79"/>
    </row>
    <row r="62" spans="1:53">
      <c r="A62" s="170"/>
      <c r="B62" s="178"/>
      <c r="C62" s="179"/>
      <c r="D62" s="180"/>
      <c r="E62" s="181"/>
      <c r="F62" s="33"/>
      <c r="G62" s="33"/>
      <c r="Q62" s="33"/>
      <c r="R62" s="33"/>
      <c r="S62" s="33"/>
      <c r="T62" s="33"/>
      <c r="U62" s="33"/>
      <c r="V62" s="33"/>
      <c r="W62" s="33"/>
      <c r="X62" s="79"/>
      <c r="Y62" s="79"/>
      <c r="AH62" s="79"/>
      <c r="AQ62" s="79"/>
    </row>
    <row r="63" spans="1:53">
      <c r="A63" s="170"/>
      <c r="B63" s="178"/>
      <c r="C63" s="179"/>
      <c r="D63" s="180"/>
      <c r="E63" s="181"/>
      <c r="F63" s="33"/>
      <c r="G63" s="33"/>
      <c r="Q63" s="33"/>
      <c r="R63" s="33"/>
      <c r="S63" s="33"/>
      <c r="T63" s="33"/>
      <c r="U63" s="33"/>
      <c r="V63" s="33"/>
      <c r="W63" s="33"/>
      <c r="X63" s="79"/>
      <c r="Y63" s="79"/>
      <c r="AH63" s="79"/>
      <c r="AQ63" s="79"/>
    </row>
    <row r="64" spans="1:53">
      <c r="A64" s="170"/>
      <c r="B64" s="178"/>
      <c r="C64" s="179"/>
      <c r="D64" s="180"/>
      <c r="E64" s="181"/>
      <c r="F64" s="33"/>
      <c r="G64" s="33"/>
      <c r="Q64" s="33"/>
      <c r="R64" s="33"/>
      <c r="S64" s="33"/>
      <c r="T64" s="33"/>
      <c r="U64" s="33"/>
      <c r="V64" s="33"/>
      <c r="W64" s="33"/>
      <c r="X64" s="79"/>
      <c r="Y64" s="79"/>
      <c r="AH64" s="79"/>
      <c r="AQ64" s="79"/>
    </row>
    <row r="65" spans="1:43">
      <c r="A65" s="170"/>
      <c r="B65" s="178"/>
      <c r="C65" s="179"/>
      <c r="D65" s="180"/>
      <c r="E65" s="181"/>
      <c r="F65" s="33"/>
      <c r="G65" s="33"/>
      <c r="Q65" s="33"/>
      <c r="R65" s="33"/>
      <c r="S65" s="33"/>
      <c r="T65" s="33"/>
      <c r="U65" s="33"/>
      <c r="V65" s="33"/>
      <c r="W65" s="33"/>
      <c r="X65" s="79"/>
      <c r="Y65" s="79"/>
      <c r="AH65" s="79"/>
      <c r="AQ65" s="79"/>
    </row>
    <row r="66" spans="1:43">
      <c r="A66" s="170"/>
      <c r="B66" s="178"/>
      <c r="C66" s="179"/>
      <c r="D66" s="180"/>
      <c r="E66" s="181"/>
      <c r="F66" s="33"/>
      <c r="G66" s="33"/>
      <c r="Q66" s="33"/>
      <c r="R66" s="33"/>
      <c r="S66" s="33"/>
      <c r="T66" s="33"/>
      <c r="U66" s="33"/>
      <c r="V66" s="33"/>
      <c r="W66" s="33"/>
      <c r="X66" s="79"/>
      <c r="Y66" s="79"/>
      <c r="AH66" s="79"/>
      <c r="AQ66" s="79"/>
    </row>
    <row r="67" spans="1:43">
      <c r="A67" s="170"/>
      <c r="B67" s="178"/>
      <c r="C67" s="179"/>
      <c r="D67" s="180"/>
      <c r="E67" s="181"/>
      <c r="F67" s="33"/>
      <c r="G67" s="33"/>
      <c r="Q67" s="33"/>
      <c r="R67" s="33"/>
      <c r="S67" s="33"/>
      <c r="T67" s="33"/>
      <c r="U67" s="33"/>
      <c r="V67" s="33"/>
      <c r="W67" s="33"/>
      <c r="X67" s="79"/>
      <c r="Y67" s="79"/>
      <c r="AH67" s="79"/>
      <c r="AQ67" s="79"/>
    </row>
    <row r="68" spans="1:43">
      <c r="A68" s="170"/>
      <c r="B68" s="178"/>
      <c r="C68" s="179"/>
      <c r="D68" s="180"/>
      <c r="E68" s="181"/>
      <c r="F68" s="33"/>
      <c r="G68" s="33"/>
      <c r="Q68" s="33"/>
      <c r="R68" s="33"/>
      <c r="S68" s="33"/>
      <c r="T68" s="33"/>
      <c r="U68" s="33"/>
      <c r="V68" s="33"/>
      <c r="W68" s="33"/>
      <c r="X68" s="79"/>
      <c r="Y68" s="79"/>
      <c r="AH68" s="79"/>
      <c r="AQ68" s="79"/>
    </row>
    <row r="69" spans="1:43">
      <c r="A69" s="170"/>
      <c r="B69" s="178"/>
      <c r="C69" s="179"/>
      <c r="D69" s="180"/>
      <c r="E69" s="181"/>
      <c r="F69" s="33"/>
      <c r="G69" s="33"/>
      <c r="Q69" s="33"/>
      <c r="R69" s="33"/>
      <c r="S69" s="33"/>
      <c r="T69" s="33"/>
      <c r="U69" s="33"/>
      <c r="V69" s="33"/>
      <c r="W69" s="33"/>
      <c r="X69" s="79"/>
      <c r="Y69" s="79"/>
      <c r="AH69" s="79"/>
      <c r="AQ69" s="79"/>
    </row>
    <row r="70" spans="1:43">
      <c r="A70" s="170"/>
      <c r="B70" s="178"/>
      <c r="C70" s="179"/>
      <c r="D70" s="180"/>
      <c r="E70" s="181"/>
      <c r="F70" s="33"/>
      <c r="G70" s="33"/>
      <c r="Q70" s="33"/>
      <c r="R70" s="33"/>
      <c r="S70" s="33"/>
      <c r="T70" s="33"/>
      <c r="U70" s="33"/>
      <c r="V70" s="33"/>
      <c r="W70" s="33"/>
      <c r="X70" s="79"/>
      <c r="Y70" s="79"/>
      <c r="AH70" s="79"/>
      <c r="AQ70" s="79"/>
    </row>
    <row r="71" spans="1:43">
      <c r="A71" s="170"/>
      <c r="B71" s="178"/>
      <c r="C71" s="179"/>
      <c r="D71" s="180"/>
      <c r="E71" s="181"/>
      <c r="F71" s="33"/>
      <c r="G71" s="33"/>
      <c r="Q71" s="33"/>
      <c r="R71" s="33"/>
      <c r="S71" s="33"/>
      <c r="T71" s="33"/>
      <c r="U71" s="33"/>
      <c r="V71" s="33"/>
      <c r="W71" s="33"/>
      <c r="X71" s="79"/>
      <c r="Y71" s="79"/>
      <c r="AH71" s="79"/>
      <c r="AQ71" s="79"/>
    </row>
    <row r="72" spans="1:43">
      <c r="A72" s="170"/>
      <c r="B72" s="178"/>
      <c r="C72" s="179"/>
      <c r="D72" s="180"/>
      <c r="E72" s="181"/>
      <c r="F72" s="33"/>
      <c r="G72" s="33"/>
      <c r="Q72" s="33"/>
      <c r="R72" s="33"/>
      <c r="S72" s="33"/>
      <c r="T72" s="33"/>
      <c r="U72" s="33"/>
      <c r="V72" s="33"/>
      <c r="W72" s="33"/>
      <c r="X72" s="79"/>
      <c r="Y72" s="79"/>
      <c r="AH72" s="79"/>
      <c r="AQ72" s="79"/>
    </row>
    <row r="73" spans="1:43">
      <c r="A73" s="170"/>
      <c r="B73" s="178"/>
      <c r="C73" s="179"/>
      <c r="D73" s="180"/>
      <c r="E73" s="181"/>
      <c r="F73" s="33"/>
      <c r="G73" s="33"/>
      <c r="Q73" s="33"/>
      <c r="R73" s="33"/>
      <c r="S73" s="33"/>
      <c r="T73" s="33"/>
      <c r="U73" s="33"/>
      <c r="V73" s="33"/>
      <c r="W73" s="33"/>
      <c r="X73" s="79"/>
      <c r="Y73" s="79"/>
      <c r="AH73" s="79"/>
      <c r="AQ73" s="79"/>
    </row>
    <row r="74" spans="1:43">
      <c r="A74" s="170"/>
      <c r="B74" s="178"/>
      <c r="C74" s="179"/>
      <c r="D74" s="180"/>
      <c r="E74" s="181"/>
      <c r="F74" s="33"/>
      <c r="G74" s="33"/>
      <c r="Q74" s="33"/>
      <c r="R74" s="33"/>
      <c r="S74" s="33"/>
      <c r="T74" s="33"/>
      <c r="U74" s="33"/>
      <c r="V74" s="33"/>
      <c r="W74" s="33"/>
      <c r="X74" s="79"/>
      <c r="Y74" s="79"/>
      <c r="AH74" s="79"/>
      <c r="AQ74" s="79"/>
    </row>
    <row r="75" spans="1:43">
      <c r="A75" s="170"/>
      <c r="B75" s="178"/>
      <c r="C75" s="179"/>
      <c r="D75" s="180"/>
      <c r="E75" s="181"/>
      <c r="F75" s="33"/>
      <c r="G75" s="33"/>
      <c r="Q75" s="33"/>
      <c r="R75" s="33"/>
      <c r="S75" s="33"/>
      <c r="T75" s="33"/>
      <c r="U75" s="33"/>
      <c r="V75" s="33"/>
      <c r="W75" s="33"/>
      <c r="X75" s="79"/>
      <c r="Y75" s="79"/>
      <c r="AH75" s="79"/>
      <c r="AQ75" s="79"/>
    </row>
    <row r="76" spans="1:43">
      <c r="A76" s="170"/>
      <c r="B76" s="178"/>
      <c r="C76" s="179"/>
      <c r="D76" s="180"/>
      <c r="E76" s="181"/>
      <c r="F76" s="33"/>
      <c r="G76" s="33"/>
      <c r="Q76" s="33"/>
      <c r="R76" s="33"/>
      <c r="S76" s="33"/>
      <c r="T76" s="33"/>
      <c r="U76" s="33"/>
      <c r="V76" s="33"/>
      <c r="W76" s="33"/>
      <c r="X76" s="79"/>
      <c r="Y76" s="79"/>
      <c r="AH76" s="79"/>
      <c r="AQ76" s="79"/>
    </row>
    <row r="77" spans="1:43">
      <c r="A77" s="170"/>
      <c r="B77" s="178"/>
      <c r="C77" s="179"/>
      <c r="D77" s="180"/>
      <c r="E77" s="181"/>
      <c r="F77" s="33"/>
      <c r="G77" s="33"/>
      <c r="Q77" s="33"/>
      <c r="R77" s="33"/>
      <c r="S77" s="33"/>
      <c r="T77" s="33"/>
      <c r="U77" s="33"/>
      <c r="V77" s="33"/>
      <c r="W77" s="33"/>
      <c r="X77" s="79"/>
      <c r="Y77" s="79"/>
      <c r="AH77" s="79"/>
      <c r="AQ77" s="79"/>
    </row>
    <row r="78" spans="1:43">
      <c r="A78" s="170"/>
      <c r="B78" s="178"/>
      <c r="C78" s="179"/>
      <c r="D78" s="180"/>
      <c r="E78" s="181"/>
      <c r="F78" s="33"/>
      <c r="G78" s="33"/>
      <c r="Q78" s="33"/>
      <c r="R78" s="33"/>
      <c r="S78" s="33"/>
      <c r="T78" s="33"/>
      <c r="U78" s="33"/>
      <c r="V78" s="33"/>
      <c r="W78" s="33"/>
      <c r="X78" s="79"/>
      <c r="Y78" s="79"/>
      <c r="AH78" s="79"/>
      <c r="AQ78" s="79"/>
    </row>
    <row r="79" spans="1:43">
      <c r="A79" s="170"/>
      <c r="B79" s="178"/>
      <c r="C79" s="179"/>
      <c r="D79" s="180"/>
      <c r="E79" s="181"/>
      <c r="F79" s="33"/>
      <c r="G79" s="33"/>
      <c r="Q79" s="33"/>
      <c r="R79" s="33"/>
      <c r="S79" s="33"/>
      <c r="T79" s="33"/>
      <c r="U79" s="33"/>
      <c r="V79" s="33"/>
      <c r="W79" s="33"/>
      <c r="X79" s="79"/>
      <c r="Y79" s="79"/>
      <c r="AH79" s="79"/>
      <c r="AQ79" s="79"/>
    </row>
    <row r="80" spans="1:43">
      <c r="A80" s="170"/>
      <c r="B80" s="178"/>
      <c r="C80" s="179"/>
      <c r="D80" s="180"/>
      <c r="E80" s="181"/>
      <c r="F80" s="33"/>
      <c r="G80" s="33"/>
      <c r="Q80" s="33"/>
      <c r="R80" s="33"/>
      <c r="S80" s="33"/>
      <c r="T80" s="33"/>
      <c r="U80" s="33"/>
      <c r="V80" s="33"/>
      <c r="W80" s="33"/>
      <c r="X80" s="79"/>
      <c r="Y80" s="79"/>
      <c r="AH80" s="79"/>
      <c r="AQ80" s="79"/>
    </row>
    <row r="81" spans="1:43">
      <c r="A81" s="170"/>
      <c r="B81" s="178"/>
      <c r="C81" s="179"/>
      <c r="D81" s="180"/>
      <c r="E81" s="181"/>
      <c r="F81" s="33"/>
      <c r="G81" s="33"/>
      <c r="Q81" s="33"/>
      <c r="R81" s="33"/>
      <c r="S81" s="33"/>
      <c r="T81" s="33"/>
      <c r="U81" s="33"/>
      <c r="V81" s="33"/>
      <c r="W81" s="33"/>
      <c r="X81" s="79"/>
      <c r="Y81" s="79"/>
      <c r="AH81" s="79"/>
      <c r="AQ81" s="79"/>
    </row>
    <row r="82" spans="1:43">
      <c r="A82" s="170"/>
      <c r="B82" s="178"/>
      <c r="C82" s="179"/>
      <c r="D82" s="180"/>
      <c r="E82" s="181"/>
      <c r="F82" s="33"/>
      <c r="G82" s="33"/>
      <c r="Q82" s="33"/>
      <c r="R82" s="33"/>
      <c r="S82" s="33"/>
      <c r="T82" s="33"/>
      <c r="U82" s="33"/>
      <c r="V82" s="33"/>
      <c r="W82" s="33"/>
      <c r="X82" s="79"/>
      <c r="Y82" s="79"/>
      <c r="AH82" s="79"/>
      <c r="AQ82" s="79"/>
    </row>
    <row r="83" spans="1:43">
      <c r="A83" s="170"/>
      <c r="B83" s="178"/>
      <c r="C83" s="179"/>
      <c r="D83" s="180"/>
      <c r="E83" s="181"/>
      <c r="F83" s="33"/>
      <c r="G83" s="33"/>
      <c r="Q83" s="33"/>
      <c r="R83" s="33"/>
      <c r="S83" s="33"/>
      <c r="T83" s="33"/>
      <c r="U83" s="33"/>
      <c r="V83" s="33"/>
      <c r="W83" s="33"/>
      <c r="X83" s="79"/>
      <c r="Y83" s="79"/>
      <c r="AH83" s="79"/>
      <c r="AQ83" s="79"/>
    </row>
    <row r="84" spans="1:43">
      <c r="A84" s="170"/>
      <c r="B84" s="178"/>
      <c r="C84" s="179"/>
      <c r="D84" s="180"/>
      <c r="E84" s="181"/>
      <c r="F84" s="33"/>
      <c r="G84" s="33"/>
      <c r="Q84" s="33"/>
      <c r="R84" s="33"/>
      <c r="S84" s="33"/>
      <c r="T84" s="33"/>
      <c r="U84" s="33"/>
      <c r="V84" s="33"/>
      <c r="W84" s="33"/>
      <c r="X84" s="79"/>
      <c r="Y84" s="79"/>
      <c r="AH84" s="79"/>
      <c r="AQ84" s="79"/>
    </row>
    <row r="85" spans="1:43">
      <c r="A85" s="170"/>
      <c r="B85" s="178"/>
      <c r="C85" s="179"/>
      <c r="D85" s="180"/>
      <c r="E85" s="181"/>
      <c r="F85" s="33"/>
      <c r="G85" s="33"/>
      <c r="Q85" s="33"/>
      <c r="R85" s="33"/>
      <c r="S85" s="33"/>
      <c r="T85" s="33"/>
      <c r="U85" s="33"/>
      <c r="V85" s="33"/>
      <c r="W85" s="33"/>
      <c r="X85" s="79"/>
      <c r="Y85" s="79"/>
      <c r="AH85" s="79"/>
      <c r="AQ85" s="79"/>
    </row>
    <row r="86" spans="1:43">
      <c r="A86" s="170"/>
      <c r="B86" s="178"/>
      <c r="C86" s="179"/>
      <c r="D86" s="180"/>
      <c r="E86" s="181"/>
      <c r="F86" s="33"/>
      <c r="G86" s="33"/>
      <c r="Q86" s="33"/>
      <c r="R86" s="33"/>
      <c r="S86" s="33"/>
      <c r="T86" s="33"/>
      <c r="U86" s="33"/>
      <c r="V86" s="33"/>
      <c r="W86" s="33"/>
      <c r="X86" s="79"/>
      <c r="Y86" s="79"/>
      <c r="AH86" s="79"/>
      <c r="AQ86" s="79"/>
    </row>
    <row r="87" spans="1:43">
      <c r="A87" s="170"/>
      <c r="B87" s="178"/>
      <c r="C87" s="179"/>
      <c r="D87" s="180"/>
      <c r="E87" s="181"/>
      <c r="F87" s="33"/>
      <c r="G87" s="33"/>
      <c r="Q87" s="33"/>
      <c r="R87" s="33"/>
      <c r="S87" s="33"/>
      <c r="T87" s="33"/>
      <c r="U87" s="33"/>
      <c r="V87" s="33"/>
      <c r="W87" s="33"/>
      <c r="X87" s="79"/>
      <c r="Y87" s="79"/>
      <c r="AH87" s="79"/>
      <c r="AQ87" s="79"/>
    </row>
    <row r="88" spans="1:43">
      <c r="A88" s="170"/>
      <c r="B88" s="178"/>
      <c r="C88" s="179"/>
      <c r="D88" s="180"/>
      <c r="E88" s="181"/>
      <c r="F88" s="33"/>
      <c r="G88" s="33"/>
      <c r="Q88" s="33"/>
      <c r="R88" s="33"/>
      <c r="S88" s="33"/>
      <c r="T88" s="33"/>
      <c r="U88" s="33"/>
      <c r="V88" s="33"/>
      <c r="W88" s="33"/>
      <c r="X88" s="79"/>
      <c r="Y88" s="79"/>
      <c r="AH88" s="79"/>
      <c r="AQ88" s="79"/>
    </row>
    <row r="89" spans="1:43">
      <c r="A89" s="170"/>
      <c r="B89" s="178"/>
      <c r="C89" s="179"/>
      <c r="D89" s="180"/>
      <c r="E89" s="181"/>
      <c r="F89" s="33"/>
      <c r="G89" s="33"/>
      <c r="Q89" s="33"/>
      <c r="R89" s="33"/>
      <c r="S89" s="33"/>
      <c r="T89" s="33"/>
      <c r="U89" s="33"/>
      <c r="V89" s="33"/>
      <c r="W89" s="33"/>
      <c r="X89" s="79"/>
      <c r="Y89" s="79"/>
      <c r="AH89" s="79"/>
      <c r="AQ89" s="79"/>
    </row>
    <row r="90" spans="1:43">
      <c r="A90" s="170"/>
      <c r="B90" s="178"/>
      <c r="C90" s="179"/>
      <c r="D90" s="180"/>
      <c r="E90" s="181"/>
      <c r="F90" s="33"/>
      <c r="G90" s="33"/>
      <c r="Q90" s="33"/>
      <c r="R90" s="33"/>
      <c r="S90" s="33"/>
      <c r="T90" s="33"/>
      <c r="U90" s="33"/>
      <c r="V90" s="33"/>
      <c r="W90" s="33"/>
      <c r="X90" s="79"/>
      <c r="Y90" s="79"/>
      <c r="AH90" s="79"/>
      <c r="AQ90" s="79"/>
    </row>
    <row r="91" spans="1:43">
      <c r="A91" s="170"/>
      <c r="B91" s="178"/>
      <c r="C91" s="179"/>
      <c r="D91" s="180"/>
      <c r="E91" s="181"/>
      <c r="F91" s="33"/>
      <c r="G91" s="33"/>
      <c r="Q91" s="33"/>
      <c r="R91" s="33"/>
      <c r="S91" s="33"/>
      <c r="T91" s="33"/>
      <c r="U91" s="33"/>
      <c r="V91" s="33"/>
      <c r="W91" s="33"/>
      <c r="X91" s="79"/>
      <c r="Y91" s="79"/>
      <c r="AH91" s="79"/>
      <c r="AQ91" s="79"/>
    </row>
    <row r="92" spans="1:43">
      <c r="A92" s="170"/>
      <c r="B92" s="178"/>
      <c r="C92" s="179"/>
      <c r="D92" s="180"/>
      <c r="E92" s="181"/>
      <c r="F92" s="33"/>
      <c r="G92" s="33"/>
      <c r="Q92" s="33"/>
      <c r="R92" s="33"/>
      <c r="S92" s="33"/>
      <c r="T92" s="33"/>
      <c r="U92" s="33"/>
      <c r="V92" s="33"/>
      <c r="W92" s="33"/>
      <c r="X92" s="79"/>
      <c r="Y92" s="79"/>
      <c r="AH92" s="79"/>
      <c r="AQ92" s="79"/>
    </row>
    <row r="93" spans="1:43">
      <c r="A93" s="170"/>
      <c r="B93" s="178"/>
      <c r="C93" s="179"/>
      <c r="D93" s="180"/>
      <c r="E93" s="181"/>
      <c r="F93" s="33"/>
      <c r="G93" s="33"/>
      <c r="Q93" s="33"/>
      <c r="R93" s="33"/>
      <c r="S93" s="33"/>
      <c r="T93" s="33"/>
      <c r="U93" s="33"/>
      <c r="V93" s="33"/>
      <c r="W93" s="33"/>
      <c r="X93" s="79"/>
      <c r="Y93" s="79"/>
      <c r="AH93" s="79"/>
      <c r="AQ93" s="79"/>
    </row>
    <row r="94" spans="1:43">
      <c r="A94" s="170"/>
      <c r="B94" s="178"/>
      <c r="C94" s="179"/>
      <c r="D94" s="180"/>
      <c r="E94" s="181"/>
      <c r="F94" s="33"/>
      <c r="G94" s="33"/>
      <c r="Q94" s="33"/>
      <c r="R94" s="33"/>
      <c r="S94" s="33"/>
      <c r="T94" s="33"/>
      <c r="U94" s="33"/>
      <c r="V94" s="33"/>
      <c r="W94" s="33"/>
      <c r="X94" s="79"/>
      <c r="Y94" s="79"/>
      <c r="AH94" s="79"/>
      <c r="AQ94" s="79"/>
    </row>
    <row r="95" spans="1:43">
      <c r="A95" s="170"/>
      <c r="B95" s="178"/>
      <c r="C95" s="179"/>
      <c r="D95" s="180"/>
      <c r="E95" s="181"/>
      <c r="F95" s="33"/>
      <c r="G95" s="33"/>
      <c r="Q95" s="33"/>
      <c r="R95" s="33"/>
      <c r="S95" s="33"/>
      <c r="T95" s="33"/>
      <c r="U95" s="33"/>
      <c r="V95" s="33"/>
      <c r="W95" s="33"/>
      <c r="X95" s="79"/>
      <c r="Y95" s="79"/>
      <c r="AH95" s="79"/>
      <c r="AQ95" s="79"/>
    </row>
    <row r="96" spans="1:43">
      <c r="A96" s="170"/>
      <c r="B96" s="178"/>
      <c r="C96" s="179"/>
      <c r="D96" s="180"/>
      <c r="E96" s="181"/>
      <c r="F96" s="33"/>
      <c r="G96" s="33"/>
      <c r="Q96" s="33"/>
      <c r="R96" s="33"/>
      <c r="S96" s="33"/>
      <c r="T96" s="33"/>
      <c r="U96" s="33"/>
      <c r="V96" s="33"/>
      <c r="W96" s="33"/>
      <c r="X96" s="79"/>
      <c r="Y96" s="79"/>
      <c r="AH96" s="79"/>
      <c r="AQ96" s="79"/>
    </row>
    <row r="97" spans="1:43">
      <c r="A97" s="170"/>
      <c r="B97" s="178"/>
      <c r="C97" s="179"/>
      <c r="D97" s="180"/>
      <c r="E97" s="181"/>
      <c r="F97" s="33"/>
      <c r="G97" s="33"/>
      <c r="Q97" s="33"/>
      <c r="R97" s="33"/>
      <c r="S97" s="33"/>
      <c r="T97" s="33"/>
      <c r="U97" s="33"/>
      <c r="V97" s="33"/>
      <c r="W97" s="33"/>
      <c r="X97" s="79"/>
      <c r="Y97" s="79"/>
      <c r="AH97" s="79"/>
      <c r="AQ97" s="79"/>
    </row>
    <row r="98" spans="1:43">
      <c r="A98" s="170"/>
      <c r="B98" s="178"/>
      <c r="C98" s="179"/>
      <c r="D98" s="180"/>
      <c r="E98" s="181"/>
      <c r="F98" s="33"/>
      <c r="G98" s="33"/>
      <c r="Q98" s="33"/>
      <c r="R98" s="33"/>
      <c r="S98" s="33"/>
      <c r="T98" s="33"/>
      <c r="U98" s="33"/>
      <c r="V98" s="33"/>
      <c r="W98" s="33"/>
      <c r="X98" s="79"/>
      <c r="Y98" s="79"/>
      <c r="AH98" s="79"/>
      <c r="AQ98" s="79"/>
    </row>
    <row r="99" spans="1:43">
      <c r="A99" s="170"/>
      <c r="B99" s="178"/>
      <c r="C99" s="179"/>
      <c r="D99" s="180"/>
      <c r="E99" s="181"/>
      <c r="F99" s="33"/>
      <c r="G99" s="33"/>
      <c r="Q99" s="33"/>
      <c r="R99" s="33"/>
      <c r="S99" s="33"/>
      <c r="T99" s="33"/>
      <c r="U99" s="33"/>
      <c r="V99" s="33"/>
      <c r="W99" s="33"/>
      <c r="X99" s="79"/>
      <c r="Y99" s="79"/>
      <c r="AH99" s="79"/>
      <c r="AQ99" s="79"/>
    </row>
    <row r="100" spans="1:43">
      <c r="A100" s="170"/>
      <c r="B100" s="178"/>
      <c r="C100" s="179"/>
      <c r="D100" s="180"/>
      <c r="E100" s="181"/>
      <c r="F100" s="33"/>
      <c r="G100" s="33"/>
      <c r="Q100" s="33"/>
      <c r="R100" s="33"/>
      <c r="S100" s="33"/>
      <c r="T100" s="33"/>
      <c r="U100" s="33"/>
      <c r="V100" s="33"/>
      <c r="W100" s="33"/>
      <c r="X100" s="79"/>
      <c r="Y100" s="79"/>
      <c r="AH100" s="79"/>
      <c r="AQ100" s="79"/>
    </row>
    <row r="101" spans="1:43">
      <c r="A101" s="170"/>
      <c r="B101" s="178"/>
      <c r="C101" s="179"/>
      <c r="D101" s="180"/>
      <c r="E101" s="181"/>
      <c r="F101" s="33"/>
      <c r="G101" s="33"/>
      <c r="Q101" s="33"/>
      <c r="R101" s="33"/>
      <c r="S101" s="33"/>
      <c r="T101" s="33"/>
      <c r="U101" s="33"/>
      <c r="V101" s="33"/>
      <c r="W101" s="33"/>
      <c r="X101" s="79"/>
      <c r="Y101" s="79"/>
      <c r="AH101" s="79"/>
      <c r="AQ101" s="79"/>
    </row>
    <row r="102" spans="1:43">
      <c r="A102" s="170"/>
      <c r="B102" s="178"/>
      <c r="C102" s="179"/>
      <c r="D102" s="180"/>
      <c r="E102" s="181"/>
      <c r="F102" s="33"/>
      <c r="G102" s="33"/>
      <c r="Q102" s="33"/>
      <c r="R102" s="33"/>
      <c r="S102" s="33"/>
      <c r="T102" s="33"/>
      <c r="U102" s="33"/>
      <c r="V102" s="33"/>
      <c r="W102" s="33"/>
      <c r="X102" s="79"/>
      <c r="Y102" s="79"/>
      <c r="AH102" s="79"/>
      <c r="AQ102" s="79"/>
    </row>
    <row r="103" spans="1:43">
      <c r="A103" s="170"/>
      <c r="B103" s="178"/>
      <c r="C103" s="179"/>
      <c r="D103" s="180"/>
      <c r="E103" s="181"/>
      <c r="F103" s="33"/>
      <c r="G103" s="33"/>
      <c r="Q103" s="33"/>
      <c r="R103" s="33"/>
      <c r="S103" s="33"/>
      <c r="T103" s="33"/>
      <c r="U103" s="33"/>
      <c r="V103" s="33"/>
      <c r="W103" s="33"/>
      <c r="X103" s="79"/>
      <c r="Y103" s="79"/>
      <c r="AH103" s="79"/>
      <c r="AQ103" s="79"/>
    </row>
    <row r="104" spans="1:43">
      <c r="A104" s="170"/>
      <c r="B104" s="178"/>
      <c r="C104" s="179"/>
      <c r="D104" s="180"/>
      <c r="E104" s="181"/>
      <c r="F104" s="33"/>
      <c r="G104" s="33"/>
      <c r="Q104" s="33"/>
      <c r="R104" s="33"/>
      <c r="S104" s="33"/>
      <c r="T104" s="33"/>
      <c r="U104" s="33"/>
      <c r="V104" s="33"/>
      <c r="W104" s="33"/>
      <c r="X104" s="79"/>
      <c r="Y104" s="79"/>
      <c r="AH104" s="79"/>
      <c r="AQ104" s="79"/>
    </row>
    <row r="105" spans="1:43">
      <c r="A105" s="170"/>
      <c r="B105" s="178"/>
      <c r="C105" s="179"/>
      <c r="D105" s="180"/>
      <c r="E105" s="181"/>
      <c r="F105" s="33"/>
      <c r="G105" s="33"/>
      <c r="Q105" s="33"/>
      <c r="R105" s="33"/>
      <c r="S105" s="33"/>
      <c r="T105" s="33"/>
      <c r="U105" s="33"/>
      <c r="V105" s="33"/>
      <c r="W105" s="33"/>
      <c r="X105" s="79"/>
      <c r="Y105" s="79"/>
      <c r="AH105" s="79"/>
      <c r="AQ105" s="79"/>
    </row>
    <row r="106" spans="1:43">
      <c r="A106" s="170"/>
      <c r="B106" s="178"/>
      <c r="C106" s="179"/>
      <c r="D106" s="180"/>
      <c r="E106" s="181"/>
      <c r="F106" s="33"/>
      <c r="G106" s="33"/>
      <c r="Q106" s="33"/>
      <c r="R106" s="33"/>
      <c r="S106" s="33"/>
      <c r="T106" s="33"/>
      <c r="U106" s="33"/>
      <c r="V106" s="33"/>
      <c r="W106" s="33"/>
      <c r="X106" s="79"/>
      <c r="Y106" s="79"/>
      <c r="AH106" s="79"/>
      <c r="AQ106" s="79"/>
    </row>
    <row r="107" spans="1:43">
      <c r="A107" s="170"/>
      <c r="B107" s="178"/>
      <c r="C107" s="179"/>
      <c r="D107" s="180"/>
      <c r="E107" s="181"/>
      <c r="F107" s="33"/>
      <c r="G107" s="33"/>
      <c r="Q107" s="33"/>
      <c r="R107" s="33"/>
      <c r="S107" s="33"/>
      <c r="T107" s="33"/>
      <c r="U107" s="33"/>
      <c r="V107" s="33"/>
      <c r="W107" s="33"/>
      <c r="X107" s="79"/>
      <c r="Y107" s="79"/>
      <c r="AH107" s="79"/>
      <c r="AQ107" s="79"/>
    </row>
    <row r="108" spans="1:43">
      <c r="A108" s="170"/>
      <c r="B108" s="178"/>
      <c r="C108" s="179"/>
      <c r="D108" s="180"/>
      <c r="E108" s="181"/>
      <c r="F108" s="33"/>
      <c r="G108" s="33"/>
      <c r="Q108" s="33"/>
      <c r="R108" s="33"/>
      <c r="S108" s="33"/>
      <c r="T108" s="33"/>
      <c r="U108" s="33"/>
      <c r="V108" s="33"/>
      <c r="W108" s="33"/>
      <c r="X108" s="79"/>
      <c r="Y108" s="79"/>
      <c r="AH108" s="79"/>
      <c r="AQ108" s="79"/>
    </row>
    <row r="109" spans="1:43">
      <c r="A109" s="170"/>
      <c r="B109" s="178"/>
      <c r="C109" s="179"/>
      <c r="D109" s="180"/>
      <c r="E109" s="181"/>
      <c r="F109" s="33"/>
      <c r="G109" s="33"/>
      <c r="Q109" s="33"/>
      <c r="R109" s="33"/>
      <c r="S109" s="33"/>
      <c r="T109" s="33"/>
      <c r="U109" s="33"/>
      <c r="V109" s="33"/>
      <c r="W109" s="33"/>
      <c r="X109" s="79"/>
      <c r="Y109" s="79"/>
      <c r="AH109" s="79"/>
      <c r="AQ109" s="79"/>
    </row>
    <row r="110" spans="1:43">
      <c r="A110" s="170"/>
      <c r="B110" s="178"/>
      <c r="C110" s="179"/>
      <c r="D110" s="180"/>
      <c r="E110" s="181"/>
      <c r="F110" s="33"/>
      <c r="G110" s="33"/>
      <c r="Q110" s="33"/>
      <c r="R110" s="33"/>
      <c r="S110" s="33"/>
      <c r="T110" s="33"/>
      <c r="U110" s="33"/>
      <c r="V110" s="33"/>
      <c r="W110" s="33"/>
      <c r="X110" s="79"/>
      <c r="Y110" s="79"/>
      <c r="AH110" s="79"/>
      <c r="AQ110" s="79"/>
    </row>
    <row r="111" spans="1:43">
      <c r="A111" s="170"/>
      <c r="B111" s="178"/>
      <c r="C111" s="179"/>
      <c r="D111" s="180"/>
      <c r="E111" s="181"/>
      <c r="F111" s="33"/>
      <c r="G111" s="33"/>
      <c r="Q111" s="33"/>
      <c r="R111" s="33"/>
      <c r="S111" s="33"/>
      <c r="T111" s="33"/>
      <c r="U111" s="33"/>
      <c r="V111" s="33"/>
      <c r="W111" s="33"/>
      <c r="X111" s="79"/>
      <c r="Y111" s="79"/>
      <c r="AH111" s="79"/>
      <c r="AQ111" s="79"/>
    </row>
    <row r="112" spans="1:43">
      <c r="A112" s="170"/>
      <c r="B112" s="178"/>
      <c r="C112" s="179"/>
      <c r="D112" s="180"/>
      <c r="E112" s="181"/>
      <c r="F112" s="33"/>
      <c r="G112" s="33"/>
      <c r="Q112" s="33"/>
      <c r="R112" s="33"/>
      <c r="S112" s="33"/>
      <c r="T112" s="33"/>
      <c r="U112" s="33"/>
      <c r="V112" s="33"/>
      <c r="W112" s="33"/>
      <c r="X112" s="79"/>
      <c r="Y112" s="79"/>
      <c r="AH112" s="79"/>
      <c r="AQ112" s="79"/>
    </row>
    <row r="113" spans="1:43">
      <c r="A113" s="170"/>
      <c r="B113" s="178"/>
      <c r="C113" s="179"/>
      <c r="D113" s="180"/>
      <c r="E113" s="181"/>
      <c r="F113" s="33"/>
      <c r="G113" s="33"/>
      <c r="Q113" s="33"/>
      <c r="R113" s="33"/>
      <c r="S113" s="33"/>
      <c r="T113" s="33"/>
      <c r="U113" s="33"/>
      <c r="V113" s="33"/>
      <c r="W113" s="33"/>
      <c r="X113" s="79"/>
      <c r="Y113" s="79"/>
      <c r="AH113" s="79"/>
      <c r="AQ113" s="79"/>
    </row>
    <row r="114" spans="1:43">
      <c r="A114" s="170"/>
      <c r="B114" s="178"/>
      <c r="C114" s="179"/>
      <c r="D114" s="180"/>
      <c r="E114" s="181"/>
      <c r="F114" s="33"/>
      <c r="G114" s="33"/>
      <c r="Q114" s="33"/>
      <c r="R114" s="33"/>
      <c r="S114" s="33"/>
      <c r="T114" s="33"/>
      <c r="U114" s="33"/>
      <c r="V114" s="33"/>
      <c r="W114" s="33"/>
      <c r="X114" s="79"/>
      <c r="Y114" s="79"/>
      <c r="AH114" s="79"/>
      <c r="AQ114" s="79"/>
    </row>
    <row r="115" spans="1:43">
      <c r="A115" s="170"/>
      <c r="B115" s="178"/>
      <c r="C115" s="179"/>
      <c r="D115" s="180"/>
      <c r="E115" s="181"/>
      <c r="F115" s="33"/>
      <c r="G115" s="33"/>
      <c r="Q115" s="33"/>
      <c r="R115" s="33"/>
      <c r="S115" s="33"/>
      <c r="T115" s="33"/>
      <c r="U115" s="33"/>
      <c r="V115" s="33"/>
      <c r="W115" s="33"/>
      <c r="X115" s="79"/>
      <c r="Y115" s="79"/>
      <c r="AH115" s="79"/>
      <c r="AQ115" s="79"/>
    </row>
    <row r="116" spans="1:43">
      <c r="A116" s="170"/>
      <c r="B116" s="178"/>
      <c r="C116" s="179"/>
      <c r="D116" s="180"/>
      <c r="E116" s="181"/>
      <c r="F116" s="33"/>
      <c r="G116" s="33"/>
      <c r="Q116" s="33"/>
      <c r="R116" s="33"/>
      <c r="S116" s="33"/>
      <c r="T116" s="33"/>
      <c r="U116" s="33"/>
      <c r="V116" s="33"/>
      <c r="W116" s="33"/>
      <c r="X116" s="79"/>
      <c r="Y116" s="79"/>
      <c r="AH116" s="79"/>
      <c r="AQ116" s="79"/>
    </row>
    <row r="117" spans="1:43">
      <c r="A117" s="79"/>
      <c r="B117" s="178"/>
      <c r="C117" s="179"/>
      <c r="D117" s="180"/>
      <c r="E117" s="181"/>
      <c r="F117" s="33"/>
      <c r="G117" s="33"/>
      <c r="Q117" s="33"/>
      <c r="R117" s="33"/>
      <c r="S117" s="33"/>
      <c r="T117" s="33"/>
      <c r="U117" s="33"/>
      <c r="V117" s="33"/>
      <c r="W117" s="33"/>
      <c r="X117" s="79"/>
      <c r="Y117" s="79"/>
      <c r="AH117" s="79"/>
      <c r="AQ117" s="79"/>
    </row>
    <row r="118" spans="1:43">
      <c r="A118" s="79"/>
      <c r="B118" s="178"/>
      <c r="C118" s="179"/>
      <c r="D118" s="180"/>
      <c r="E118" s="181"/>
      <c r="F118" s="33"/>
      <c r="G118" s="33"/>
      <c r="Q118" s="33"/>
      <c r="R118" s="33"/>
      <c r="S118" s="33"/>
      <c r="T118" s="33"/>
      <c r="U118" s="33"/>
      <c r="V118" s="33"/>
      <c r="W118" s="33"/>
      <c r="X118" s="79"/>
      <c r="Y118" s="79"/>
      <c r="AH118" s="79"/>
      <c r="AQ118" s="79"/>
    </row>
    <row r="119" spans="1:43">
      <c r="A119" s="79"/>
      <c r="B119" s="178"/>
      <c r="C119" s="179"/>
      <c r="D119" s="180"/>
      <c r="E119" s="181"/>
      <c r="F119" s="33"/>
      <c r="G119" s="33"/>
      <c r="Q119" s="33"/>
      <c r="R119" s="33"/>
      <c r="S119" s="33"/>
      <c r="T119" s="33"/>
      <c r="U119" s="33"/>
      <c r="V119" s="33"/>
      <c r="W119" s="33"/>
      <c r="X119" s="79"/>
      <c r="Y119" s="79"/>
      <c r="AH119" s="79"/>
      <c r="AQ119" s="79"/>
    </row>
    <row r="120" spans="1:43">
      <c r="A120" s="79"/>
      <c r="B120" s="178"/>
      <c r="C120" s="179"/>
      <c r="D120" s="180"/>
      <c r="E120" s="181"/>
      <c r="F120" s="33"/>
      <c r="G120" s="33"/>
      <c r="Q120" s="33"/>
      <c r="R120" s="33"/>
      <c r="S120" s="33"/>
      <c r="T120" s="33"/>
      <c r="U120" s="33"/>
      <c r="V120" s="33"/>
      <c r="W120" s="33"/>
      <c r="X120" s="79"/>
      <c r="Y120" s="79"/>
      <c r="AH120" s="79"/>
      <c r="AQ120" s="79"/>
    </row>
    <row r="121" spans="1:43">
      <c r="A121" s="79"/>
      <c r="B121" s="178"/>
      <c r="C121" s="179"/>
      <c r="D121" s="180"/>
      <c r="E121" s="181"/>
      <c r="F121" s="33"/>
      <c r="G121" s="33"/>
      <c r="Q121" s="33"/>
      <c r="R121" s="33"/>
      <c r="S121" s="33"/>
      <c r="T121" s="33"/>
      <c r="U121" s="33"/>
      <c r="V121" s="33"/>
      <c r="W121" s="33"/>
      <c r="X121" s="79"/>
      <c r="Y121" s="79"/>
      <c r="AH121" s="79"/>
      <c r="AQ121" s="79"/>
    </row>
    <row r="122" spans="1:43">
      <c r="A122" s="79"/>
      <c r="B122" s="178"/>
      <c r="C122" s="179"/>
      <c r="D122" s="180"/>
      <c r="E122" s="181"/>
      <c r="F122" s="33"/>
      <c r="G122" s="33"/>
      <c r="Q122" s="33"/>
      <c r="R122" s="33"/>
      <c r="S122" s="33"/>
      <c r="T122" s="33"/>
      <c r="U122" s="33"/>
      <c r="V122" s="33"/>
      <c r="W122" s="33"/>
      <c r="X122" s="79"/>
      <c r="Y122" s="79"/>
      <c r="AH122" s="79"/>
      <c r="AQ122" s="79"/>
    </row>
    <row r="123" spans="1:43">
      <c r="A123" s="79"/>
      <c r="B123" s="178"/>
      <c r="C123" s="179"/>
      <c r="D123" s="180"/>
      <c r="E123" s="181"/>
      <c r="F123" s="33"/>
      <c r="G123" s="33"/>
      <c r="Q123" s="33"/>
      <c r="R123" s="33"/>
      <c r="S123" s="33"/>
      <c r="T123" s="33"/>
      <c r="U123" s="33"/>
      <c r="V123" s="33"/>
      <c r="W123" s="33"/>
      <c r="X123" s="79"/>
      <c r="Y123" s="79"/>
      <c r="AH123" s="79"/>
      <c r="AQ123" s="79"/>
    </row>
    <row r="124" spans="1:43">
      <c r="A124" s="79"/>
      <c r="B124" s="178"/>
      <c r="C124" s="179"/>
      <c r="D124" s="180"/>
      <c r="E124" s="181"/>
      <c r="F124" s="33"/>
      <c r="G124" s="33"/>
      <c r="Q124" s="33"/>
      <c r="R124" s="33"/>
      <c r="S124" s="33"/>
      <c r="T124" s="33"/>
      <c r="U124" s="33"/>
      <c r="V124" s="33"/>
      <c r="W124" s="33"/>
      <c r="X124" s="79"/>
      <c r="Y124" s="79"/>
      <c r="AH124" s="79"/>
      <c r="AQ124" s="79"/>
    </row>
    <row r="125" spans="1:43">
      <c r="A125" s="79"/>
      <c r="B125" s="178"/>
      <c r="C125" s="179"/>
      <c r="D125" s="180"/>
      <c r="E125" s="181"/>
      <c r="F125" s="33"/>
      <c r="G125" s="33"/>
      <c r="Q125" s="33"/>
      <c r="R125" s="33"/>
      <c r="S125" s="33"/>
      <c r="T125" s="33"/>
      <c r="U125" s="33"/>
      <c r="V125" s="33"/>
      <c r="W125" s="33"/>
      <c r="X125" s="79"/>
      <c r="Y125" s="79"/>
      <c r="AH125" s="79"/>
      <c r="AQ125" s="79"/>
    </row>
    <row r="126" spans="1:43">
      <c r="A126" s="79"/>
      <c r="B126" s="178"/>
      <c r="C126" s="179"/>
      <c r="D126" s="180"/>
      <c r="E126" s="181"/>
      <c r="F126" s="33"/>
      <c r="G126" s="33"/>
      <c r="Q126" s="33"/>
      <c r="R126" s="33"/>
      <c r="S126" s="33"/>
      <c r="T126" s="33"/>
      <c r="U126" s="33"/>
      <c r="V126" s="33"/>
      <c r="W126" s="33"/>
      <c r="X126" s="79"/>
      <c r="Y126" s="79"/>
      <c r="AH126" s="79"/>
      <c r="AQ126" s="79"/>
    </row>
    <row r="127" spans="1:43">
      <c r="A127" s="79"/>
      <c r="B127" s="178"/>
      <c r="C127" s="179"/>
      <c r="D127" s="180"/>
      <c r="E127" s="181"/>
      <c r="F127" s="33"/>
      <c r="G127" s="33"/>
      <c r="Q127" s="33"/>
      <c r="R127" s="33"/>
      <c r="S127" s="33"/>
      <c r="T127" s="33"/>
      <c r="U127" s="33"/>
      <c r="V127" s="33"/>
      <c r="W127" s="33"/>
      <c r="X127" s="79"/>
      <c r="Y127" s="79"/>
      <c r="AH127" s="79"/>
      <c r="AQ127" s="79"/>
    </row>
    <row r="128" spans="1:43">
      <c r="A128" s="79"/>
      <c r="B128" s="178"/>
      <c r="C128" s="179"/>
      <c r="D128" s="180"/>
      <c r="E128" s="181"/>
      <c r="F128" s="33"/>
      <c r="G128" s="33"/>
      <c r="Q128" s="33"/>
      <c r="R128" s="33"/>
      <c r="S128" s="33"/>
      <c r="T128" s="33"/>
      <c r="U128" s="33"/>
      <c r="V128" s="33"/>
      <c r="W128" s="33"/>
      <c r="X128" s="79"/>
      <c r="Y128" s="79"/>
      <c r="AH128" s="79"/>
      <c r="AQ128" s="79"/>
    </row>
    <row r="129" spans="1:43">
      <c r="A129" s="79"/>
      <c r="B129" s="178"/>
      <c r="C129" s="179"/>
      <c r="D129" s="180"/>
      <c r="E129" s="181"/>
      <c r="F129" s="33"/>
      <c r="G129" s="33"/>
      <c r="Q129" s="33"/>
      <c r="R129" s="33"/>
      <c r="S129" s="33"/>
      <c r="T129" s="33"/>
      <c r="U129" s="33"/>
      <c r="V129" s="33"/>
      <c r="W129" s="33"/>
      <c r="X129" s="79"/>
      <c r="Y129" s="79"/>
      <c r="AH129" s="79"/>
      <c r="AQ129" s="79"/>
    </row>
    <row r="130" spans="1:43">
      <c r="A130" s="79"/>
      <c r="B130" s="178"/>
      <c r="C130" s="179"/>
      <c r="D130" s="180"/>
      <c r="E130" s="181"/>
      <c r="F130" s="33"/>
      <c r="G130" s="33"/>
      <c r="Q130" s="33"/>
      <c r="R130" s="33"/>
      <c r="S130" s="33"/>
      <c r="T130" s="33"/>
      <c r="U130" s="33"/>
      <c r="V130" s="33"/>
      <c r="W130" s="33"/>
      <c r="X130" s="79"/>
      <c r="Y130" s="79"/>
      <c r="AH130" s="79"/>
      <c r="AQ130" s="79"/>
    </row>
    <row r="131" spans="1:43">
      <c r="A131" s="79"/>
      <c r="B131" s="178"/>
      <c r="C131" s="179"/>
      <c r="D131" s="180"/>
      <c r="E131" s="181"/>
      <c r="F131" s="33"/>
      <c r="G131" s="33"/>
      <c r="Q131" s="33"/>
      <c r="R131" s="33"/>
      <c r="S131" s="33"/>
      <c r="T131" s="33"/>
      <c r="U131" s="33"/>
      <c r="V131" s="33"/>
      <c r="W131" s="33"/>
      <c r="X131" s="79"/>
      <c r="Y131" s="79"/>
      <c r="AH131" s="79"/>
      <c r="AQ131" s="79"/>
    </row>
    <row r="132" spans="1:43">
      <c r="A132" s="79"/>
      <c r="B132" s="178"/>
      <c r="C132" s="179"/>
      <c r="D132" s="180"/>
      <c r="E132" s="181"/>
      <c r="F132" s="33"/>
      <c r="G132" s="33"/>
      <c r="Q132" s="33"/>
      <c r="R132" s="33"/>
      <c r="S132" s="33"/>
      <c r="T132" s="33"/>
      <c r="U132" s="33"/>
      <c r="V132" s="33"/>
      <c r="W132" s="33"/>
      <c r="X132" s="79"/>
      <c r="Y132" s="79"/>
      <c r="AH132" s="79"/>
      <c r="AQ132" s="79"/>
    </row>
    <row r="133" spans="1:43">
      <c r="A133" s="79"/>
      <c r="B133" s="178"/>
      <c r="C133" s="179"/>
      <c r="D133" s="180"/>
      <c r="E133" s="181"/>
      <c r="F133" s="33"/>
      <c r="G133" s="33"/>
      <c r="Q133" s="33"/>
      <c r="R133" s="33"/>
      <c r="S133" s="33"/>
      <c r="T133" s="33"/>
      <c r="U133" s="33"/>
      <c r="V133" s="33"/>
      <c r="W133" s="33"/>
      <c r="X133" s="79"/>
      <c r="Y133" s="79"/>
      <c r="AH133" s="79"/>
      <c r="AQ133" s="79"/>
    </row>
    <row r="134" spans="1:43">
      <c r="A134" s="79"/>
      <c r="B134" s="178"/>
      <c r="C134" s="179"/>
      <c r="D134" s="180"/>
      <c r="E134" s="181"/>
      <c r="F134" s="33"/>
      <c r="G134" s="33"/>
      <c r="Q134" s="33"/>
      <c r="R134" s="33"/>
      <c r="S134" s="33"/>
      <c r="T134" s="33"/>
      <c r="U134" s="33"/>
      <c r="V134" s="33"/>
      <c r="W134" s="33"/>
      <c r="X134" s="79"/>
      <c r="Y134" s="79"/>
      <c r="AH134" s="79"/>
      <c r="AQ134" s="79"/>
    </row>
    <row r="135" spans="1:43">
      <c r="A135" s="79"/>
      <c r="B135" s="178"/>
      <c r="C135" s="179"/>
      <c r="D135" s="180"/>
      <c r="E135" s="181"/>
      <c r="F135" s="33"/>
      <c r="G135" s="33"/>
      <c r="Q135" s="33"/>
      <c r="R135" s="33"/>
      <c r="S135" s="33"/>
      <c r="T135" s="33"/>
      <c r="U135" s="33"/>
      <c r="V135" s="33"/>
      <c r="W135" s="33"/>
      <c r="X135" s="79"/>
      <c r="Y135" s="79"/>
      <c r="AH135" s="79"/>
      <c r="AQ135" s="79"/>
    </row>
    <row r="136" spans="1:43">
      <c r="A136" s="79"/>
      <c r="B136" s="178"/>
      <c r="C136" s="179"/>
      <c r="D136" s="180"/>
      <c r="E136" s="181"/>
      <c r="F136" s="33"/>
      <c r="G136" s="33"/>
      <c r="Q136" s="33"/>
      <c r="R136" s="33"/>
      <c r="S136" s="33"/>
      <c r="T136" s="33"/>
      <c r="U136" s="33"/>
      <c r="V136" s="33"/>
      <c r="W136" s="33"/>
      <c r="X136" s="79"/>
      <c r="Y136" s="79"/>
      <c r="AH136" s="79"/>
      <c r="AQ136" s="79"/>
    </row>
    <row r="137" spans="1:43">
      <c r="A137" s="79"/>
      <c r="B137" s="178"/>
      <c r="C137" s="179"/>
      <c r="D137" s="180"/>
      <c r="E137" s="181"/>
      <c r="F137" s="33"/>
      <c r="G137" s="33"/>
      <c r="Q137" s="33"/>
      <c r="R137" s="33"/>
      <c r="S137" s="33"/>
      <c r="T137" s="33"/>
      <c r="U137" s="33"/>
      <c r="V137" s="33"/>
      <c r="W137" s="33"/>
      <c r="X137" s="79"/>
      <c r="Y137" s="79"/>
      <c r="AH137" s="79"/>
      <c r="AQ137" s="79"/>
    </row>
    <row r="138" spans="1:43">
      <c r="A138" s="79"/>
      <c r="B138" s="178"/>
      <c r="C138" s="179"/>
      <c r="D138" s="180"/>
      <c r="E138" s="181"/>
      <c r="F138" s="33"/>
      <c r="G138" s="33"/>
      <c r="Q138" s="33"/>
      <c r="R138" s="33"/>
      <c r="S138" s="33"/>
      <c r="T138" s="33"/>
      <c r="U138" s="33"/>
      <c r="V138" s="33"/>
      <c r="W138" s="33"/>
      <c r="X138" s="79"/>
      <c r="Y138" s="79"/>
      <c r="AH138" s="79"/>
      <c r="AQ138" s="79"/>
    </row>
    <row r="139" spans="1:43">
      <c r="A139" s="79"/>
      <c r="B139" s="178"/>
      <c r="C139" s="179"/>
      <c r="D139" s="180"/>
      <c r="E139" s="181"/>
      <c r="F139" s="33"/>
      <c r="G139" s="33"/>
      <c r="Q139" s="33"/>
      <c r="R139" s="33"/>
      <c r="S139" s="33"/>
      <c r="T139" s="33"/>
      <c r="U139" s="33"/>
      <c r="V139" s="33"/>
      <c r="W139" s="33"/>
      <c r="X139" s="79"/>
      <c r="Y139" s="79"/>
      <c r="AH139" s="79"/>
      <c r="AQ139" s="79"/>
    </row>
    <row r="140" spans="1:43">
      <c r="A140" s="79"/>
      <c r="B140" s="178"/>
      <c r="C140" s="179"/>
      <c r="D140" s="180"/>
      <c r="E140" s="181"/>
      <c r="F140" s="33"/>
      <c r="G140" s="33"/>
      <c r="Q140" s="33"/>
      <c r="R140" s="33"/>
      <c r="S140" s="33"/>
      <c r="T140" s="33"/>
      <c r="U140" s="33"/>
      <c r="V140" s="33"/>
      <c r="W140" s="33"/>
      <c r="X140" s="79"/>
      <c r="Y140" s="79"/>
      <c r="AH140" s="79"/>
      <c r="AQ140" s="79"/>
    </row>
    <row r="141" spans="1:43">
      <c r="A141" s="79"/>
      <c r="B141" s="178"/>
      <c r="C141" s="179"/>
      <c r="D141" s="180"/>
      <c r="E141" s="181"/>
      <c r="F141" s="33"/>
      <c r="G141" s="33"/>
    </row>
    <row r="142" spans="1:43">
      <c r="B142" s="178"/>
      <c r="C142" s="183"/>
      <c r="D142" s="180"/>
      <c r="E142" s="181"/>
      <c r="F142" s="33"/>
      <c r="G142" s="33"/>
    </row>
    <row r="143" spans="1:43">
      <c r="B143" s="178"/>
      <c r="C143" s="183"/>
      <c r="D143" s="180"/>
      <c r="E143" s="181"/>
      <c r="F143" s="33"/>
      <c r="G143" s="33"/>
    </row>
    <row r="144" spans="1:43">
      <c r="B144" s="178"/>
      <c r="C144" s="183"/>
      <c r="D144" s="180"/>
      <c r="E144" s="181"/>
      <c r="F144" s="33"/>
      <c r="G144" s="33"/>
    </row>
    <row r="145" spans="2:7">
      <c r="B145" s="178"/>
      <c r="C145" s="183"/>
      <c r="D145" s="180"/>
      <c r="E145" s="181"/>
      <c r="F145" s="33"/>
      <c r="G145" s="33"/>
    </row>
    <row r="146" spans="2:7">
      <c r="B146" s="178"/>
      <c r="C146" s="183"/>
      <c r="D146" s="180"/>
      <c r="E146" s="181"/>
      <c r="F146" s="33"/>
      <c r="G146" s="33"/>
    </row>
    <row r="147" spans="2:7">
      <c r="B147" s="178"/>
      <c r="C147" s="183"/>
      <c r="D147" s="180"/>
      <c r="E147" s="181"/>
      <c r="F147" s="33"/>
      <c r="G147" s="33"/>
    </row>
    <row r="148" spans="2:7">
      <c r="B148" s="178"/>
      <c r="C148" s="183"/>
      <c r="D148" s="180"/>
      <c r="E148" s="181"/>
      <c r="F148" s="33"/>
      <c r="G148" s="33"/>
    </row>
    <row r="149" spans="2:7">
      <c r="B149" s="178"/>
      <c r="C149" s="183"/>
      <c r="D149" s="180"/>
      <c r="E149" s="181"/>
      <c r="F149" s="33"/>
      <c r="G149" s="33"/>
    </row>
    <row r="150" spans="2:7">
      <c r="B150" s="178"/>
      <c r="C150" s="183"/>
      <c r="D150" s="180"/>
      <c r="E150" s="181"/>
      <c r="F150" s="33"/>
      <c r="G150" s="33"/>
    </row>
    <row r="151" spans="2:7">
      <c r="B151" s="178"/>
      <c r="C151" s="183"/>
      <c r="D151" s="180"/>
      <c r="E151" s="181"/>
      <c r="F151" s="33"/>
      <c r="G151" s="33"/>
    </row>
    <row r="152" spans="2:7">
      <c r="B152" s="178"/>
      <c r="C152" s="183"/>
      <c r="D152" s="180"/>
      <c r="E152" s="181"/>
      <c r="F152" s="33"/>
      <c r="G152" s="33"/>
    </row>
    <row r="153" spans="2:7">
      <c r="B153" s="178"/>
      <c r="C153" s="183"/>
      <c r="D153" s="180"/>
      <c r="E153" s="181"/>
      <c r="F153" s="33"/>
      <c r="G153" s="33"/>
    </row>
    <row r="154" spans="2:7">
      <c r="B154" s="178"/>
      <c r="C154" s="183"/>
      <c r="D154" s="180"/>
      <c r="E154" s="181"/>
      <c r="F154" s="33"/>
      <c r="G154" s="33"/>
    </row>
    <row r="155" spans="2:7">
      <c r="B155" s="178"/>
      <c r="C155" s="183"/>
      <c r="D155" s="180"/>
      <c r="E155" s="181"/>
      <c r="F155" s="33"/>
      <c r="G155" s="33"/>
    </row>
    <row r="156" spans="2:7">
      <c r="B156" s="178"/>
      <c r="C156" s="183"/>
      <c r="D156" s="180"/>
      <c r="E156" s="181"/>
      <c r="F156" s="33"/>
      <c r="G156" s="33"/>
    </row>
    <row r="157" spans="2:7">
      <c r="B157" s="178"/>
      <c r="C157" s="183"/>
      <c r="D157" s="180"/>
      <c r="E157" s="181"/>
      <c r="F157" s="33"/>
      <c r="G157" s="33"/>
    </row>
    <row r="158" spans="2:7">
      <c r="B158" s="178"/>
      <c r="C158" s="183"/>
      <c r="D158" s="180"/>
      <c r="E158" s="181"/>
      <c r="F158" s="33"/>
      <c r="G158" s="33"/>
    </row>
    <row r="159" spans="2:7">
      <c r="B159" s="178"/>
      <c r="C159" s="183"/>
      <c r="D159" s="180"/>
      <c r="E159" s="181"/>
      <c r="F159" s="33"/>
      <c r="G159" s="33"/>
    </row>
    <row r="160" spans="2:7">
      <c r="B160" s="178"/>
      <c r="C160" s="183"/>
      <c r="D160" s="180"/>
      <c r="E160" s="181"/>
      <c r="F160" s="33"/>
      <c r="G160" s="33"/>
    </row>
    <row r="161" spans="2:7">
      <c r="B161" s="178"/>
      <c r="C161" s="183"/>
      <c r="D161" s="180"/>
      <c r="E161" s="181"/>
      <c r="F161" s="33"/>
      <c r="G161" s="33"/>
    </row>
    <row r="162" spans="2:7">
      <c r="B162" s="178"/>
      <c r="C162" s="183"/>
      <c r="D162" s="180"/>
      <c r="E162" s="181"/>
      <c r="F162" s="33"/>
      <c r="G162" s="33"/>
    </row>
    <row r="163" spans="2:7">
      <c r="B163" s="178"/>
      <c r="C163" s="183"/>
      <c r="D163" s="180"/>
      <c r="E163" s="181"/>
      <c r="F163" s="33"/>
      <c r="G163" s="33"/>
    </row>
    <row r="164" spans="2:7">
      <c r="B164" s="178"/>
      <c r="C164" s="183"/>
      <c r="D164" s="180"/>
      <c r="E164" s="181"/>
      <c r="F164" s="33"/>
      <c r="G164" s="33"/>
    </row>
    <row r="165" spans="2:7">
      <c r="B165" s="178"/>
      <c r="C165" s="183"/>
      <c r="D165" s="180"/>
      <c r="E165" s="181"/>
      <c r="F165" s="33"/>
      <c r="G165" s="33"/>
    </row>
    <row r="166" spans="2:7">
      <c r="B166" s="178"/>
      <c r="C166" s="183"/>
      <c r="D166" s="180"/>
      <c r="E166" s="181"/>
      <c r="F166" s="33"/>
      <c r="G166" s="33"/>
    </row>
    <row r="167" spans="2:7">
      <c r="B167" s="178"/>
      <c r="C167" s="183"/>
      <c r="D167" s="180"/>
      <c r="E167" s="181"/>
      <c r="F167" s="33"/>
      <c r="G167" s="33"/>
    </row>
    <row r="168" spans="2:7">
      <c r="B168" s="178"/>
      <c r="C168" s="183"/>
      <c r="D168" s="180"/>
      <c r="E168" s="181"/>
      <c r="F168" s="33"/>
      <c r="G168" s="33"/>
    </row>
    <row r="169" spans="2:7">
      <c r="B169" s="178"/>
      <c r="C169" s="183"/>
      <c r="D169" s="180"/>
      <c r="E169" s="181"/>
      <c r="F169" s="33"/>
      <c r="G169" s="33"/>
    </row>
    <row r="170" spans="2:7">
      <c r="B170" s="178"/>
      <c r="C170" s="183"/>
      <c r="D170" s="180"/>
      <c r="E170" s="181"/>
      <c r="F170" s="33"/>
      <c r="G170" s="33"/>
    </row>
    <row r="171" spans="2:7">
      <c r="B171" s="178"/>
      <c r="C171" s="183"/>
      <c r="D171" s="180"/>
      <c r="E171" s="181"/>
      <c r="F171" s="33"/>
      <c r="G171" s="33"/>
    </row>
    <row r="172" spans="2:7">
      <c r="B172" s="178"/>
      <c r="C172" s="183"/>
      <c r="D172" s="180"/>
      <c r="E172" s="181"/>
      <c r="F172" s="33"/>
      <c r="G172" s="33"/>
    </row>
    <row r="173" spans="2:7">
      <c r="B173" s="178"/>
      <c r="C173" s="183"/>
      <c r="D173" s="180"/>
      <c r="E173" s="181"/>
      <c r="F173" s="33"/>
      <c r="G173" s="33"/>
    </row>
    <row r="174" spans="2:7">
      <c r="B174" s="178"/>
      <c r="C174" s="183"/>
      <c r="D174" s="180"/>
      <c r="E174" s="181"/>
      <c r="F174" s="33"/>
      <c r="G174" s="33"/>
    </row>
    <row r="175" spans="2:7">
      <c r="B175" s="178"/>
      <c r="C175" s="183"/>
      <c r="D175" s="180"/>
      <c r="E175" s="181"/>
      <c r="F175" s="33"/>
      <c r="G175" s="33"/>
    </row>
    <row r="176" spans="2:7">
      <c r="B176" s="178"/>
      <c r="C176" s="183"/>
      <c r="D176" s="180"/>
      <c r="E176" s="181"/>
      <c r="F176" s="33"/>
      <c r="G176" s="33"/>
    </row>
    <row r="177" spans="2:7">
      <c r="B177" s="178"/>
      <c r="C177" s="183"/>
      <c r="D177" s="180"/>
      <c r="E177" s="181"/>
      <c r="F177" s="33"/>
      <c r="G177" s="33"/>
    </row>
    <row r="178" spans="2:7">
      <c r="B178" s="178"/>
      <c r="C178" s="183"/>
      <c r="D178" s="180"/>
      <c r="E178" s="181"/>
      <c r="F178" s="33"/>
      <c r="G178" s="33"/>
    </row>
    <row r="179" spans="2:7">
      <c r="B179" s="178"/>
      <c r="C179" s="183"/>
      <c r="D179" s="180"/>
      <c r="E179" s="181"/>
      <c r="F179" s="33"/>
      <c r="G179" s="33"/>
    </row>
    <row r="180" spans="2:7">
      <c r="B180" s="178"/>
      <c r="C180" s="183"/>
      <c r="D180" s="180"/>
      <c r="E180" s="181"/>
      <c r="F180" s="33"/>
      <c r="G180" s="33"/>
    </row>
    <row r="181" spans="2:7">
      <c r="B181" s="178"/>
      <c r="C181" s="183"/>
      <c r="D181" s="180"/>
      <c r="E181" s="181"/>
      <c r="F181" s="33"/>
      <c r="G181" s="33"/>
    </row>
    <row r="182" spans="2:7">
      <c r="B182" s="178"/>
      <c r="C182" s="183"/>
      <c r="D182" s="180"/>
      <c r="E182" s="181"/>
      <c r="F182" s="33"/>
      <c r="G182" s="33"/>
    </row>
    <row r="183" spans="2:7">
      <c r="B183" s="178"/>
      <c r="C183" s="183"/>
      <c r="D183" s="180"/>
      <c r="E183" s="181"/>
      <c r="F183" s="33"/>
      <c r="G183" s="33"/>
    </row>
    <row r="184" spans="2:7">
      <c r="B184" s="178"/>
      <c r="C184" s="183"/>
      <c r="D184" s="180"/>
      <c r="E184" s="181"/>
      <c r="F184" s="33"/>
      <c r="G184" s="33"/>
    </row>
    <row r="185" spans="2:7">
      <c r="B185" s="178"/>
      <c r="C185" s="183"/>
      <c r="D185" s="180"/>
      <c r="E185" s="181"/>
      <c r="F185" s="33"/>
      <c r="G185" s="33"/>
    </row>
    <row r="186" spans="2:7">
      <c r="B186" s="178"/>
      <c r="C186" s="183"/>
      <c r="D186" s="180"/>
      <c r="E186" s="181"/>
      <c r="F186" s="33"/>
      <c r="G186" s="33"/>
    </row>
    <row r="187" spans="2:7">
      <c r="B187" s="178"/>
      <c r="C187" s="183"/>
      <c r="D187" s="180"/>
      <c r="E187" s="181"/>
      <c r="F187" s="33"/>
      <c r="G187" s="33"/>
    </row>
    <row r="188" spans="2:7">
      <c r="B188" s="178"/>
      <c r="C188" s="183"/>
      <c r="D188" s="180"/>
      <c r="E188" s="181"/>
      <c r="F188" s="33"/>
      <c r="G188" s="33"/>
    </row>
    <row r="189" spans="2:7">
      <c r="B189" s="178"/>
      <c r="C189" s="183"/>
      <c r="D189" s="180"/>
      <c r="E189" s="181"/>
      <c r="F189" s="33"/>
      <c r="G189" s="33"/>
    </row>
    <row r="190" spans="2:7">
      <c r="B190" s="178"/>
      <c r="C190" s="183"/>
      <c r="D190" s="180"/>
      <c r="E190" s="181"/>
      <c r="F190" s="33"/>
      <c r="G190" s="33"/>
    </row>
    <row r="191" spans="2:7">
      <c r="B191" s="184"/>
      <c r="C191" s="183"/>
      <c r="D191" s="180"/>
      <c r="E191" s="181"/>
      <c r="F191" s="33"/>
      <c r="G191" s="33"/>
    </row>
    <row r="192" spans="2:7">
      <c r="B192" s="184"/>
      <c r="C192" s="183"/>
      <c r="D192" s="180"/>
      <c r="E192" s="181"/>
      <c r="F192" s="33"/>
      <c r="G192" s="33"/>
    </row>
    <row r="193" spans="2:7">
      <c r="B193" s="184"/>
      <c r="C193" s="183"/>
      <c r="D193" s="180"/>
      <c r="E193" s="181"/>
      <c r="F193" s="33"/>
      <c r="G193" s="33"/>
    </row>
    <row r="194" spans="2:7">
      <c r="B194" s="184"/>
      <c r="C194" s="183"/>
      <c r="D194" s="180"/>
      <c r="E194" s="181"/>
      <c r="F194" s="33"/>
      <c r="G194" s="33"/>
    </row>
    <row r="195" spans="2:7">
      <c r="B195" s="184"/>
      <c r="C195" s="183"/>
      <c r="D195" s="180"/>
      <c r="E195" s="181"/>
      <c r="F195" s="33"/>
      <c r="G195" s="33"/>
    </row>
    <row r="196" spans="2:7">
      <c r="B196" s="184"/>
      <c r="C196" s="183"/>
      <c r="D196" s="180"/>
      <c r="E196" s="181"/>
      <c r="F196" s="33"/>
      <c r="G196" s="33"/>
    </row>
    <row r="197" spans="2:7">
      <c r="B197" s="184"/>
      <c r="C197" s="183"/>
      <c r="D197" s="180"/>
      <c r="E197" s="181"/>
      <c r="F197" s="33"/>
      <c r="G197" s="33"/>
    </row>
    <row r="198" spans="2:7">
      <c r="B198" s="184"/>
      <c r="C198" s="183"/>
      <c r="D198" s="180"/>
      <c r="E198" s="181"/>
      <c r="F198" s="33"/>
      <c r="G198" s="33"/>
    </row>
    <row r="199" spans="2:7">
      <c r="B199" s="184"/>
      <c r="C199" s="183"/>
      <c r="D199" s="180"/>
      <c r="E199" s="181"/>
      <c r="F199" s="33"/>
      <c r="G199" s="33"/>
    </row>
    <row r="200" spans="2:7">
      <c r="B200" s="184"/>
      <c r="C200" s="183"/>
      <c r="D200" s="180"/>
      <c r="E200" s="181"/>
      <c r="F200" s="33"/>
      <c r="G200" s="33"/>
    </row>
    <row r="201" spans="2:7">
      <c r="B201" s="184"/>
      <c r="C201" s="183"/>
      <c r="D201" s="180"/>
      <c r="E201" s="181"/>
      <c r="F201" s="33"/>
      <c r="G201" s="33"/>
    </row>
    <row r="202" spans="2:7">
      <c r="B202" s="184"/>
      <c r="C202" s="183"/>
      <c r="D202" s="180"/>
      <c r="E202" s="181"/>
      <c r="F202" s="33"/>
      <c r="G202" s="33"/>
    </row>
    <row r="203" spans="2:7">
      <c r="B203" s="184"/>
      <c r="C203" s="183"/>
      <c r="D203" s="180"/>
      <c r="E203" s="181"/>
      <c r="F203" s="33"/>
      <c r="G203" s="33"/>
    </row>
    <row r="204" spans="2:7">
      <c r="B204" s="184"/>
      <c r="C204" s="183"/>
      <c r="D204" s="180"/>
      <c r="E204" s="181"/>
      <c r="F204" s="33"/>
      <c r="G204" s="33"/>
    </row>
    <row r="205" spans="2:7">
      <c r="B205" s="184"/>
      <c r="C205" s="183"/>
      <c r="D205" s="180"/>
      <c r="E205" s="181"/>
      <c r="F205" s="33"/>
      <c r="G205" s="33"/>
    </row>
    <row r="206" spans="2:7">
      <c r="B206" s="184"/>
      <c r="C206" s="183"/>
      <c r="D206" s="180"/>
      <c r="E206" s="181"/>
      <c r="F206" s="33"/>
      <c r="G206" s="33"/>
    </row>
    <row r="207" spans="2:7">
      <c r="B207" s="184"/>
      <c r="C207" s="183"/>
      <c r="D207" s="180"/>
      <c r="E207" s="181"/>
      <c r="F207" s="33"/>
      <c r="G207" s="33"/>
    </row>
    <row r="208" spans="2:7">
      <c r="B208" s="184"/>
      <c r="C208" s="183"/>
      <c r="D208" s="180"/>
      <c r="E208" s="181"/>
      <c r="F208" s="33"/>
      <c r="G208" s="33"/>
    </row>
    <row r="209" spans="2:7">
      <c r="B209" s="184"/>
      <c r="C209" s="183"/>
      <c r="D209" s="180"/>
      <c r="E209" s="181"/>
      <c r="F209" s="33"/>
      <c r="G209" s="33"/>
    </row>
    <row r="210" spans="2:7">
      <c r="B210" s="184"/>
      <c r="C210" s="183"/>
      <c r="D210" s="180"/>
      <c r="E210" s="181"/>
      <c r="F210" s="33"/>
      <c r="G210" s="33"/>
    </row>
    <row r="211" spans="2:7">
      <c r="B211" s="184"/>
      <c r="C211" s="183"/>
      <c r="D211" s="180"/>
      <c r="E211" s="181"/>
      <c r="F211" s="33"/>
      <c r="G211" s="33"/>
    </row>
    <row r="212" spans="2:7">
      <c r="B212" s="184"/>
      <c r="C212" s="183"/>
      <c r="D212" s="180"/>
      <c r="E212" s="181"/>
      <c r="F212" s="33"/>
      <c r="G212" s="33"/>
    </row>
    <row r="213" spans="2:7">
      <c r="B213" s="184"/>
      <c r="C213" s="183"/>
      <c r="D213" s="180"/>
      <c r="E213" s="181"/>
      <c r="F213" s="33"/>
      <c r="G213" s="33"/>
    </row>
    <row r="214" spans="2:7">
      <c r="B214" s="184"/>
      <c r="C214" s="183"/>
      <c r="D214" s="180"/>
      <c r="E214" s="181"/>
      <c r="F214" s="33"/>
      <c r="G214" s="33"/>
    </row>
    <row r="215" spans="2:7">
      <c r="B215" s="184"/>
      <c r="C215" s="183"/>
      <c r="D215" s="180"/>
      <c r="E215" s="181"/>
      <c r="F215" s="33"/>
      <c r="G215" s="33"/>
    </row>
    <row r="216" spans="2:7">
      <c r="B216" s="184"/>
      <c r="C216" s="183"/>
      <c r="D216" s="180"/>
      <c r="E216" s="181"/>
      <c r="F216" s="33"/>
      <c r="G216" s="33"/>
    </row>
    <row r="217" spans="2:7">
      <c r="B217" s="184"/>
      <c r="C217" s="183"/>
      <c r="D217" s="180"/>
      <c r="E217" s="181"/>
      <c r="F217" s="33"/>
      <c r="G217" s="33"/>
    </row>
    <row r="218" spans="2:7">
      <c r="B218" s="184"/>
      <c r="C218" s="183"/>
      <c r="D218" s="180"/>
      <c r="E218" s="181"/>
      <c r="F218" s="33"/>
      <c r="G218" s="33"/>
    </row>
    <row r="219" spans="2:7">
      <c r="B219" s="184"/>
      <c r="C219" s="183"/>
      <c r="D219" s="180"/>
      <c r="E219" s="181"/>
      <c r="F219" s="33"/>
      <c r="G219" s="33"/>
    </row>
    <row r="220" spans="2:7">
      <c r="B220" s="184"/>
      <c r="C220" s="183"/>
      <c r="D220" s="180"/>
      <c r="E220" s="181"/>
      <c r="F220" s="33"/>
      <c r="G220" s="33"/>
    </row>
    <row r="221" spans="2:7">
      <c r="B221" s="184"/>
      <c r="C221" s="183"/>
      <c r="D221" s="180"/>
      <c r="E221" s="181"/>
      <c r="F221" s="33"/>
      <c r="G221" s="33"/>
    </row>
    <row r="222" spans="2:7">
      <c r="B222" s="184"/>
      <c r="C222" s="183"/>
      <c r="D222" s="180"/>
      <c r="E222" s="181"/>
      <c r="F222" s="33"/>
      <c r="G222" s="33"/>
    </row>
    <row r="223" spans="2:7">
      <c r="B223" s="184"/>
      <c r="C223" s="183"/>
      <c r="D223" s="180"/>
      <c r="E223" s="181"/>
      <c r="F223" s="33"/>
      <c r="G223" s="33"/>
    </row>
    <row r="224" spans="2:7">
      <c r="B224" s="184"/>
      <c r="C224" s="183"/>
      <c r="D224" s="180"/>
      <c r="E224" s="181"/>
      <c r="F224" s="33"/>
      <c r="G224" s="33"/>
    </row>
    <row r="225" spans="2:7">
      <c r="B225" s="184"/>
      <c r="C225" s="183"/>
      <c r="D225" s="180"/>
      <c r="E225" s="181"/>
      <c r="F225" s="33"/>
      <c r="G225" s="33"/>
    </row>
    <row r="226" spans="2:7">
      <c r="B226" s="184"/>
      <c r="C226" s="183"/>
      <c r="D226" s="180"/>
      <c r="E226" s="181"/>
      <c r="F226" s="33"/>
      <c r="G226" s="33"/>
    </row>
    <row r="227" spans="2:7">
      <c r="B227" s="184"/>
      <c r="C227" s="183"/>
      <c r="D227" s="180"/>
      <c r="E227" s="181"/>
      <c r="F227" s="33"/>
      <c r="G227" s="33"/>
    </row>
    <row r="228" spans="2:7">
      <c r="B228" s="184"/>
      <c r="C228" s="183"/>
      <c r="D228" s="180"/>
      <c r="E228" s="181"/>
      <c r="F228" s="33"/>
      <c r="G228" s="33"/>
    </row>
    <row r="229" spans="2:7">
      <c r="B229" s="184"/>
      <c r="C229" s="183"/>
      <c r="D229" s="180"/>
      <c r="E229" s="181"/>
      <c r="F229" s="33"/>
      <c r="G229" s="33"/>
    </row>
    <row r="230" spans="2:7">
      <c r="B230" s="184"/>
      <c r="C230" s="183"/>
      <c r="D230" s="180"/>
      <c r="E230" s="181"/>
      <c r="F230" s="33"/>
      <c r="G230" s="33"/>
    </row>
    <row r="231" spans="2:7">
      <c r="B231" s="184"/>
      <c r="C231" s="183"/>
      <c r="D231" s="180"/>
      <c r="E231" s="181"/>
      <c r="F231" s="33"/>
      <c r="G231" s="33"/>
    </row>
    <row r="232" spans="2:7">
      <c r="B232" s="184"/>
      <c r="C232" s="183"/>
      <c r="D232" s="180"/>
      <c r="E232" s="181"/>
      <c r="F232" s="33"/>
      <c r="G232" s="33"/>
    </row>
    <row r="233" spans="2:7">
      <c r="B233" s="184"/>
      <c r="C233" s="183"/>
      <c r="D233" s="180"/>
      <c r="E233" s="181"/>
      <c r="F233" s="33"/>
      <c r="G233" s="33"/>
    </row>
    <row r="234" spans="2:7">
      <c r="B234" s="184"/>
      <c r="C234" s="183"/>
      <c r="D234" s="180"/>
      <c r="E234" s="181"/>
      <c r="F234" s="33"/>
      <c r="G234" s="33"/>
    </row>
    <row r="235" spans="2:7">
      <c r="B235" s="184"/>
      <c r="C235" s="183"/>
      <c r="D235" s="180"/>
      <c r="E235" s="181"/>
      <c r="F235" s="33"/>
      <c r="G235" s="33"/>
    </row>
    <row r="236" spans="2:7">
      <c r="B236" s="184"/>
      <c r="C236" s="183"/>
      <c r="D236" s="180"/>
      <c r="E236" s="181"/>
      <c r="F236" s="33"/>
      <c r="G236" s="33"/>
    </row>
    <row r="237" spans="2:7">
      <c r="B237" s="184"/>
      <c r="C237" s="183"/>
      <c r="D237" s="180"/>
      <c r="E237" s="181"/>
      <c r="F237" s="33"/>
      <c r="G237" s="33"/>
    </row>
    <row r="238" spans="2:7">
      <c r="B238" s="184"/>
      <c r="C238" s="183"/>
      <c r="D238" s="180"/>
      <c r="E238" s="181"/>
      <c r="F238" s="33"/>
      <c r="G238" s="33"/>
    </row>
    <row r="239" spans="2:7">
      <c r="B239" s="184"/>
      <c r="C239" s="183"/>
      <c r="D239" s="180"/>
      <c r="E239" s="181"/>
      <c r="F239" s="33"/>
      <c r="G239" s="33"/>
    </row>
    <row r="240" spans="2:7">
      <c r="B240" s="184"/>
      <c r="C240" s="183"/>
      <c r="D240" s="180"/>
      <c r="E240" s="181"/>
      <c r="F240" s="33"/>
      <c r="G240" s="33"/>
    </row>
    <row r="241" spans="2:7">
      <c r="B241" s="184"/>
      <c r="C241" s="183"/>
      <c r="D241" s="180"/>
      <c r="E241" s="181"/>
      <c r="F241" s="33"/>
      <c r="G241" s="33"/>
    </row>
    <row r="242" spans="2:7">
      <c r="B242" s="184"/>
      <c r="C242" s="183"/>
      <c r="D242" s="180"/>
      <c r="E242" s="181"/>
      <c r="F242" s="33"/>
      <c r="G242" s="33"/>
    </row>
    <row r="243" spans="2:7">
      <c r="B243" s="184"/>
      <c r="C243" s="183"/>
      <c r="D243" s="180"/>
      <c r="E243" s="181"/>
      <c r="F243" s="33"/>
      <c r="G243" s="33"/>
    </row>
    <row r="244" spans="2:7">
      <c r="B244" s="184"/>
      <c r="C244" s="183"/>
      <c r="D244" s="180"/>
      <c r="E244" s="181"/>
      <c r="F244" s="33"/>
      <c r="G244" s="33"/>
    </row>
    <row r="245" spans="2:7">
      <c r="B245" s="184"/>
      <c r="C245" s="183"/>
      <c r="D245" s="180"/>
      <c r="E245" s="181"/>
      <c r="F245" s="33"/>
      <c r="G245" s="33"/>
    </row>
    <row r="246" spans="2:7">
      <c r="B246" s="184"/>
      <c r="C246" s="183"/>
      <c r="D246" s="180"/>
      <c r="E246" s="181"/>
      <c r="F246" s="33"/>
      <c r="G246" s="33"/>
    </row>
    <row r="247" spans="2:7">
      <c r="B247" s="184"/>
      <c r="C247" s="183"/>
      <c r="D247" s="180"/>
      <c r="E247" s="181"/>
      <c r="F247" s="33"/>
      <c r="G247" s="33"/>
    </row>
    <row r="248" spans="2:7">
      <c r="B248" s="184"/>
      <c r="C248" s="183"/>
      <c r="D248" s="180"/>
      <c r="E248" s="181"/>
      <c r="F248" s="33"/>
      <c r="G248" s="33"/>
    </row>
    <row r="249" spans="2:7">
      <c r="B249" s="184"/>
      <c r="C249" s="183"/>
      <c r="D249" s="180"/>
      <c r="E249" s="181"/>
      <c r="F249" s="33"/>
      <c r="G249" s="33"/>
    </row>
    <row r="250" spans="2:7">
      <c r="B250" s="184"/>
      <c r="C250" s="183"/>
      <c r="D250" s="180"/>
      <c r="E250" s="181"/>
      <c r="F250" s="33"/>
      <c r="G250" s="33"/>
    </row>
    <row r="251" spans="2:7">
      <c r="B251" s="184"/>
      <c r="C251" s="183"/>
      <c r="D251" s="180"/>
      <c r="E251" s="181"/>
      <c r="F251" s="33"/>
      <c r="G251" s="33"/>
    </row>
    <row r="252" spans="2:7">
      <c r="B252" s="184"/>
      <c r="C252" s="183"/>
      <c r="D252" s="180"/>
      <c r="E252" s="181"/>
      <c r="F252" s="33"/>
      <c r="G252" s="33"/>
    </row>
    <row r="253" spans="2:7">
      <c r="B253" s="184"/>
      <c r="C253" s="183"/>
      <c r="D253" s="180"/>
      <c r="E253" s="181"/>
      <c r="F253" s="33"/>
      <c r="G253" s="33"/>
    </row>
    <row r="254" spans="2:7">
      <c r="B254" s="184"/>
      <c r="C254" s="183"/>
      <c r="D254" s="180"/>
      <c r="E254" s="181"/>
      <c r="F254" s="33"/>
      <c r="G254" s="33"/>
    </row>
    <row r="255" spans="2:7">
      <c r="B255" s="184"/>
      <c r="C255" s="183"/>
      <c r="D255" s="180"/>
      <c r="E255" s="181"/>
      <c r="F255" s="33"/>
      <c r="G255" s="33"/>
    </row>
    <row r="256" spans="2:7">
      <c r="B256" s="184"/>
      <c r="C256" s="183"/>
      <c r="D256" s="180"/>
      <c r="E256" s="181"/>
      <c r="F256" s="33"/>
      <c r="G256" s="33"/>
    </row>
    <row r="257" spans="2:7">
      <c r="B257" s="184"/>
      <c r="C257" s="183"/>
      <c r="D257" s="180"/>
      <c r="E257" s="181"/>
      <c r="F257" s="33"/>
      <c r="G257" s="33"/>
    </row>
    <row r="258" spans="2:7">
      <c r="B258" s="184"/>
      <c r="C258" s="183"/>
      <c r="D258" s="180"/>
      <c r="E258" s="181"/>
      <c r="F258" s="33"/>
      <c r="G258" s="33"/>
    </row>
    <row r="259" spans="2:7">
      <c r="B259" s="184"/>
      <c r="C259" s="183"/>
      <c r="D259" s="180"/>
      <c r="E259" s="181"/>
      <c r="F259" s="33"/>
      <c r="G259" s="33"/>
    </row>
    <row r="260" spans="2:7">
      <c r="B260" s="184"/>
      <c r="C260" s="183"/>
      <c r="D260" s="180"/>
      <c r="E260" s="181"/>
      <c r="F260" s="33"/>
      <c r="G260" s="33"/>
    </row>
    <row r="261" spans="2:7">
      <c r="F261" s="33"/>
      <c r="G261" s="33"/>
    </row>
    <row r="262" spans="2:7">
      <c r="F262" s="33"/>
      <c r="G262" s="33"/>
    </row>
    <row r="263" spans="2:7">
      <c r="F263" s="33"/>
      <c r="G263" s="33"/>
    </row>
    <row r="264" spans="2:7">
      <c r="F264" s="33"/>
      <c r="G264" s="33"/>
    </row>
    <row r="265" spans="2:7">
      <c r="B265" s="79"/>
      <c r="C265" s="79"/>
      <c r="F265" s="33"/>
      <c r="G265" s="33"/>
    </row>
    <row r="266" spans="2:7">
      <c r="B266" s="79"/>
      <c r="C266" s="79"/>
      <c r="F266" s="33"/>
      <c r="G266" s="33"/>
    </row>
    <row r="267" spans="2:7">
      <c r="B267" s="79"/>
      <c r="C267" s="79"/>
      <c r="F267" s="33"/>
      <c r="G267" s="33"/>
    </row>
    <row r="268" spans="2:7">
      <c r="B268" s="79"/>
      <c r="C268" s="79"/>
      <c r="F268" s="33"/>
      <c r="G268" s="33"/>
    </row>
    <row r="269" spans="2:7">
      <c r="B269" s="79"/>
      <c r="C269" s="79"/>
      <c r="F269" s="33"/>
      <c r="G269" s="33"/>
    </row>
    <row r="270" spans="2:7">
      <c r="B270" s="79"/>
      <c r="C270" s="79"/>
      <c r="F270" s="33"/>
      <c r="G270" s="33"/>
    </row>
    <row r="271" spans="2:7">
      <c r="B271" s="79"/>
      <c r="C271" s="79"/>
      <c r="F271" s="33"/>
      <c r="G271" s="33"/>
    </row>
    <row r="272" spans="2:7">
      <c r="B272" s="79"/>
      <c r="C272" s="79"/>
      <c r="F272" s="33"/>
      <c r="G272" s="33"/>
    </row>
    <row r="273" spans="2:7">
      <c r="B273" s="79"/>
      <c r="C273" s="79"/>
      <c r="F273" s="33"/>
      <c r="G273" s="33"/>
    </row>
    <row r="274" spans="2:7">
      <c r="B274" s="79"/>
      <c r="C274" s="79"/>
      <c r="F274" s="33"/>
      <c r="G274" s="33"/>
    </row>
    <row r="275" spans="2:7">
      <c r="B275" s="79"/>
      <c r="C275" s="79"/>
      <c r="F275" s="33"/>
      <c r="G275" s="33"/>
    </row>
    <row r="276" spans="2:7">
      <c r="B276" s="79"/>
      <c r="C276" s="79"/>
      <c r="F276" s="33"/>
      <c r="G276" s="33"/>
    </row>
    <row r="277" spans="2:7">
      <c r="B277" s="79"/>
      <c r="C277" s="79"/>
      <c r="F277" s="33"/>
      <c r="G277" s="33"/>
    </row>
    <row r="278" spans="2:7">
      <c r="B278" s="79"/>
      <c r="C278" s="79"/>
      <c r="F278" s="33"/>
      <c r="G278" s="33"/>
    </row>
    <row r="279" spans="2:7">
      <c r="B279" s="79"/>
      <c r="C279" s="79"/>
      <c r="F279" s="33"/>
      <c r="G279" s="33"/>
    </row>
    <row r="280" spans="2:7">
      <c r="B280" s="79"/>
      <c r="C280" s="79"/>
      <c r="F280" s="33"/>
      <c r="G280" s="33"/>
    </row>
    <row r="281" spans="2:7">
      <c r="B281" s="79"/>
      <c r="C281" s="79"/>
      <c r="F281" s="33"/>
      <c r="G281" s="33"/>
    </row>
    <row r="282" spans="2:7">
      <c r="B282" s="79"/>
      <c r="C282" s="79"/>
      <c r="F282" s="33"/>
      <c r="G282" s="33"/>
    </row>
    <row r="283" spans="2:7">
      <c r="B283" s="79"/>
      <c r="C283" s="79"/>
      <c r="F283" s="33"/>
      <c r="G283" s="33"/>
    </row>
    <row r="284" spans="2:7">
      <c r="B284" s="79"/>
      <c r="C284" s="79"/>
      <c r="F284" s="33"/>
      <c r="G284" s="33"/>
    </row>
    <row r="285" spans="2:7">
      <c r="B285" s="79"/>
      <c r="C285" s="79"/>
      <c r="F285" s="33"/>
      <c r="G285" s="33"/>
    </row>
    <row r="286" spans="2:7">
      <c r="B286" s="79"/>
      <c r="C286" s="79"/>
      <c r="F286" s="33"/>
      <c r="G286" s="33"/>
    </row>
    <row r="287" spans="2:7">
      <c r="B287" s="79"/>
      <c r="C287" s="79"/>
      <c r="F287" s="33"/>
      <c r="G287" s="33"/>
    </row>
    <row r="288" spans="2:7">
      <c r="B288" s="79"/>
      <c r="C288" s="79"/>
      <c r="F288" s="33"/>
      <c r="G288" s="33"/>
    </row>
    <row r="289" spans="2:7">
      <c r="B289" s="79"/>
      <c r="C289" s="79"/>
      <c r="F289" s="33"/>
      <c r="G289" s="33"/>
    </row>
    <row r="290" spans="2:7">
      <c r="B290" s="79"/>
      <c r="C290" s="79"/>
      <c r="F290" s="33"/>
      <c r="G290" s="33"/>
    </row>
    <row r="291" spans="2:7">
      <c r="B291" s="79"/>
      <c r="C291" s="79"/>
      <c r="F291" s="33"/>
      <c r="G291" s="33"/>
    </row>
    <row r="292" spans="2:7">
      <c r="B292" s="79"/>
      <c r="C292" s="79"/>
      <c r="F292" s="33"/>
      <c r="G292" s="33"/>
    </row>
    <row r="293" spans="2:7">
      <c r="B293" s="79"/>
      <c r="C293" s="79"/>
      <c r="F293" s="33"/>
      <c r="G293" s="33"/>
    </row>
    <row r="294" spans="2:7">
      <c r="B294" s="79"/>
      <c r="C294" s="79"/>
      <c r="F294" s="33"/>
      <c r="G294" s="33"/>
    </row>
    <row r="295" spans="2:7">
      <c r="B295" s="79"/>
      <c r="C295" s="79"/>
      <c r="F295" s="33"/>
      <c r="G295" s="33"/>
    </row>
    <row r="296" spans="2:7">
      <c r="B296" s="79"/>
      <c r="C296" s="79"/>
      <c r="F296" s="33"/>
      <c r="G296" s="33"/>
    </row>
    <row r="297" spans="2:7">
      <c r="B297" s="79"/>
      <c r="C297" s="79"/>
      <c r="F297" s="33"/>
      <c r="G297" s="33"/>
    </row>
    <row r="298" spans="2:7">
      <c r="B298" s="79"/>
      <c r="C298" s="79"/>
      <c r="F298" s="33"/>
      <c r="G298" s="33"/>
    </row>
    <row r="299" spans="2:7">
      <c r="B299" s="79"/>
      <c r="C299" s="79"/>
      <c r="F299" s="33"/>
      <c r="G299" s="33"/>
    </row>
    <row r="300" spans="2:7">
      <c r="B300" s="79"/>
      <c r="C300" s="79"/>
      <c r="F300" s="33"/>
      <c r="G300" s="33"/>
    </row>
    <row r="301" spans="2:7">
      <c r="B301" s="79"/>
      <c r="C301" s="79"/>
      <c r="F301" s="33"/>
      <c r="G301" s="33"/>
    </row>
    <row r="302" spans="2:7">
      <c r="B302" s="79"/>
      <c r="C302" s="79"/>
      <c r="F302" s="33"/>
      <c r="G302" s="33"/>
    </row>
    <row r="303" spans="2:7">
      <c r="B303" s="79"/>
      <c r="C303" s="79"/>
      <c r="F303" s="33"/>
      <c r="G303" s="33"/>
    </row>
    <row r="304" spans="2:7">
      <c r="B304" s="79"/>
      <c r="C304" s="79"/>
      <c r="F304" s="33"/>
      <c r="G304" s="33"/>
    </row>
    <row r="305" spans="2:7">
      <c r="B305" s="79"/>
      <c r="C305" s="79"/>
      <c r="F305" s="33"/>
      <c r="G305" s="33"/>
    </row>
    <row r="306" spans="2:7">
      <c r="B306" s="79"/>
      <c r="C306" s="79"/>
      <c r="F306" s="33"/>
      <c r="G306" s="33"/>
    </row>
    <row r="307" spans="2:7">
      <c r="B307" s="79"/>
      <c r="C307" s="79"/>
      <c r="F307" s="33"/>
      <c r="G307" s="33"/>
    </row>
    <row r="308" spans="2:7">
      <c r="B308" s="79"/>
      <c r="C308" s="79"/>
      <c r="F308" s="33"/>
      <c r="G308" s="33"/>
    </row>
    <row r="309" spans="2:7">
      <c r="B309" s="79"/>
      <c r="C309" s="79"/>
      <c r="F309" s="33"/>
      <c r="G309" s="33"/>
    </row>
    <row r="310" spans="2:7">
      <c r="B310" s="79"/>
      <c r="C310" s="79"/>
      <c r="F310" s="33"/>
      <c r="G310" s="33"/>
    </row>
    <row r="311" spans="2:7">
      <c r="B311" s="79"/>
      <c r="C311" s="79"/>
      <c r="F311" s="33"/>
      <c r="G311" s="33"/>
    </row>
    <row r="312" spans="2:7">
      <c r="B312" s="79"/>
      <c r="C312" s="79"/>
      <c r="F312" s="33"/>
      <c r="G312" s="33"/>
    </row>
    <row r="313" spans="2:7">
      <c r="B313" s="79"/>
      <c r="C313" s="79"/>
      <c r="F313" s="33"/>
      <c r="G313" s="33"/>
    </row>
    <row r="314" spans="2:7">
      <c r="B314" s="79"/>
      <c r="C314" s="79"/>
      <c r="F314" s="33"/>
      <c r="G314" s="33"/>
    </row>
    <row r="315" spans="2:7">
      <c r="B315" s="79"/>
      <c r="C315" s="79"/>
      <c r="F315" s="33"/>
      <c r="G315" s="33"/>
    </row>
    <row r="316" spans="2:7">
      <c r="B316" s="79"/>
      <c r="C316" s="79"/>
      <c r="F316" s="33"/>
      <c r="G316" s="33"/>
    </row>
    <row r="317" spans="2:7">
      <c r="B317" s="79"/>
      <c r="C317" s="79"/>
      <c r="F317" s="33"/>
      <c r="G317" s="33"/>
    </row>
    <row r="318" spans="2:7">
      <c r="B318" s="79"/>
      <c r="C318" s="79"/>
      <c r="F318" s="33"/>
      <c r="G318" s="33"/>
    </row>
    <row r="319" spans="2:7">
      <c r="B319" s="79"/>
      <c r="C319" s="79"/>
      <c r="F319" s="33"/>
      <c r="G319" s="33"/>
    </row>
    <row r="320" spans="2:7">
      <c r="B320" s="79"/>
      <c r="C320" s="79"/>
      <c r="F320" s="33"/>
      <c r="G320" s="33"/>
    </row>
    <row r="321" spans="2:7">
      <c r="B321" s="79"/>
      <c r="C321" s="79"/>
      <c r="F321" s="33"/>
      <c r="G321" s="33"/>
    </row>
    <row r="322" spans="2:7">
      <c r="B322" s="79"/>
      <c r="C322" s="79"/>
      <c r="F322" s="33"/>
      <c r="G322" s="33"/>
    </row>
    <row r="323" spans="2:7">
      <c r="B323" s="79"/>
      <c r="C323" s="79"/>
      <c r="F323" s="33"/>
      <c r="G323" s="33"/>
    </row>
    <row r="324" spans="2:7">
      <c r="B324" s="79"/>
      <c r="C324" s="79"/>
      <c r="F324" s="33"/>
      <c r="G324" s="33"/>
    </row>
    <row r="325" spans="2:7">
      <c r="B325" s="79"/>
      <c r="C325" s="79"/>
      <c r="F325" s="33"/>
      <c r="G325" s="33"/>
    </row>
    <row r="326" spans="2:7">
      <c r="B326" s="79"/>
      <c r="C326" s="79"/>
      <c r="F326" s="33"/>
      <c r="G326" s="33"/>
    </row>
    <row r="327" spans="2:7">
      <c r="B327" s="79"/>
      <c r="C327" s="79"/>
      <c r="F327" s="33"/>
      <c r="G327" s="33"/>
    </row>
    <row r="328" spans="2:7">
      <c r="B328" s="79"/>
      <c r="C328" s="79"/>
      <c r="F328" s="33"/>
      <c r="G328" s="33"/>
    </row>
    <row r="329" spans="2:7">
      <c r="B329" s="79"/>
      <c r="C329" s="79"/>
      <c r="F329" s="33"/>
      <c r="G329" s="33"/>
    </row>
    <row r="330" spans="2:7">
      <c r="B330" s="79"/>
      <c r="C330" s="79"/>
      <c r="F330" s="33"/>
      <c r="G330" s="33"/>
    </row>
    <row r="331" spans="2:7">
      <c r="B331" s="79"/>
      <c r="C331" s="79"/>
      <c r="F331" s="33"/>
      <c r="G331" s="33"/>
    </row>
    <row r="332" spans="2:7">
      <c r="B332" s="79"/>
      <c r="C332" s="79"/>
      <c r="F332" s="33"/>
      <c r="G332" s="33"/>
    </row>
    <row r="333" spans="2:7">
      <c r="B333" s="79"/>
      <c r="C333" s="79"/>
      <c r="F333" s="33"/>
      <c r="G333" s="33"/>
    </row>
    <row r="334" spans="2:7">
      <c r="B334" s="79"/>
      <c r="C334" s="79"/>
      <c r="F334" s="33"/>
      <c r="G334" s="33"/>
    </row>
    <row r="335" spans="2:7">
      <c r="B335" s="79"/>
      <c r="C335" s="79"/>
      <c r="F335" s="33"/>
      <c r="G335" s="33"/>
    </row>
    <row r="336" spans="2:7">
      <c r="B336" s="79"/>
      <c r="C336" s="79"/>
      <c r="F336" s="33"/>
      <c r="G336" s="33"/>
    </row>
    <row r="337" spans="2:7">
      <c r="B337" s="79"/>
      <c r="C337" s="79"/>
      <c r="F337" s="33"/>
      <c r="G337" s="33"/>
    </row>
    <row r="338" spans="2:7">
      <c r="B338" s="79"/>
      <c r="C338" s="79"/>
      <c r="F338" s="33"/>
      <c r="G338" s="33"/>
    </row>
    <row r="339" spans="2:7">
      <c r="B339" s="79"/>
      <c r="C339" s="79"/>
      <c r="F339" s="33"/>
      <c r="G339" s="33"/>
    </row>
    <row r="340" spans="2:7">
      <c r="B340" s="79"/>
      <c r="C340" s="79"/>
      <c r="F340" s="33"/>
      <c r="G340" s="33"/>
    </row>
    <row r="341" spans="2:7">
      <c r="B341" s="79"/>
      <c r="C341" s="79"/>
      <c r="F341" s="33"/>
      <c r="G341" s="33"/>
    </row>
    <row r="342" spans="2:7">
      <c r="B342" s="79"/>
      <c r="C342" s="79"/>
      <c r="F342" s="33"/>
      <c r="G342" s="33"/>
    </row>
    <row r="343" spans="2:7">
      <c r="B343" s="79"/>
      <c r="C343" s="79"/>
      <c r="F343" s="33"/>
      <c r="G343" s="33"/>
    </row>
    <row r="344" spans="2:7">
      <c r="B344" s="79"/>
      <c r="C344" s="79"/>
      <c r="F344" s="33"/>
      <c r="G344" s="33"/>
    </row>
    <row r="345" spans="2:7">
      <c r="B345" s="79"/>
      <c r="C345" s="79"/>
      <c r="F345" s="33"/>
      <c r="G345" s="33"/>
    </row>
    <row r="346" spans="2:7">
      <c r="B346" s="79"/>
      <c r="C346" s="79"/>
      <c r="F346" s="33"/>
      <c r="G346" s="33"/>
    </row>
    <row r="347" spans="2:7">
      <c r="B347" s="79"/>
      <c r="C347" s="79"/>
      <c r="F347" s="33"/>
      <c r="G347" s="33"/>
    </row>
    <row r="348" spans="2:7">
      <c r="B348" s="79"/>
      <c r="C348" s="79"/>
      <c r="F348" s="33"/>
      <c r="G348" s="33"/>
    </row>
    <row r="349" spans="2:7">
      <c r="B349" s="79"/>
      <c r="C349" s="79"/>
      <c r="F349" s="33"/>
      <c r="G349" s="33"/>
    </row>
    <row r="350" spans="2:7">
      <c r="B350" s="79"/>
      <c r="C350" s="79"/>
      <c r="F350" s="33"/>
      <c r="G350" s="33"/>
    </row>
    <row r="351" spans="2:7">
      <c r="B351" s="79"/>
      <c r="C351" s="79"/>
      <c r="F351" s="33"/>
      <c r="G351" s="33"/>
    </row>
    <row r="352" spans="2:7">
      <c r="B352" s="79"/>
      <c r="C352" s="79"/>
      <c r="F352" s="33"/>
      <c r="G352" s="33"/>
    </row>
    <row r="353" spans="2:7">
      <c r="B353" s="79"/>
      <c r="C353" s="79"/>
      <c r="F353" s="33"/>
      <c r="G353" s="33"/>
    </row>
    <row r="354" spans="2:7">
      <c r="B354" s="79"/>
      <c r="C354" s="79"/>
      <c r="F354" s="33"/>
      <c r="G354" s="33"/>
    </row>
    <row r="355" spans="2:7">
      <c r="B355" s="79"/>
      <c r="C355" s="79"/>
      <c r="F355" s="33"/>
      <c r="G355" s="33"/>
    </row>
    <row r="356" spans="2:7">
      <c r="B356" s="79"/>
      <c r="C356" s="79"/>
      <c r="F356" s="33"/>
      <c r="G356" s="33"/>
    </row>
    <row r="357" spans="2:7">
      <c r="B357" s="79"/>
      <c r="C357" s="79"/>
      <c r="F357" s="33"/>
      <c r="G357" s="33"/>
    </row>
    <row r="358" spans="2:7">
      <c r="B358" s="79"/>
      <c r="C358" s="79"/>
      <c r="F358" s="33"/>
      <c r="G358" s="33"/>
    </row>
    <row r="359" spans="2:7">
      <c r="B359" s="79"/>
      <c r="C359" s="79"/>
      <c r="F359" s="33"/>
      <c r="G359" s="33"/>
    </row>
    <row r="360" spans="2:7">
      <c r="B360" s="79"/>
      <c r="C360" s="79"/>
      <c r="F360" s="33"/>
      <c r="G360" s="33"/>
    </row>
    <row r="361" spans="2:7">
      <c r="B361" s="79"/>
      <c r="C361" s="79"/>
      <c r="F361" s="33"/>
      <c r="G361" s="33"/>
    </row>
    <row r="362" spans="2:7">
      <c r="B362" s="79"/>
      <c r="C362" s="79"/>
      <c r="F362" s="33"/>
      <c r="G362" s="33"/>
    </row>
    <row r="363" spans="2:7">
      <c r="B363" s="79"/>
      <c r="C363" s="79"/>
      <c r="F363" s="33"/>
      <c r="G363" s="33"/>
    </row>
    <row r="364" spans="2:7">
      <c r="B364" s="79"/>
      <c r="C364" s="79"/>
      <c r="F364" s="33"/>
      <c r="G364" s="33"/>
    </row>
    <row r="365" spans="2:7">
      <c r="B365" s="79"/>
      <c r="C365" s="79"/>
      <c r="F365" s="33"/>
      <c r="G365" s="33"/>
    </row>
    <row r="366" spans="2:7">
      <c r="B366" s="79"/>
      <c r="C366" s="79"/>
      <c r="F366" s="33"/>
      <c r="G366" s="33"/>
    </row>
    <row r="367" spans="2:7">
      <c r="B367" s="79"/>
      <c r="C367" s="79"/>
      <c r="F367" s="33"/>
      <c r="G367" s="33"/>
    </row>
    <row r="368" spans="2:7">
      <c r="B368" s="79"/>
      <c r="C368" s="79"/>
      <c r="F368" s="33"/>
      <c r="G368" s="33"/>
    </row>
    <row r="369" spans="2:7">
      <c r="B369" s="79"/>
      <c r="C369" s="79"/>
      <c r="F369" s="33"/>
      <c r="G369" s="33"/>
    </row>
    <row r="370" spans="2:7">
      <c r="B370" s="79"/>
      <c r="C370" s="79"/>
      <c r="F370" s="33"/>
      <c r="G370" s="33"/>
    </row>
    <row r="371" spans="2:7">
      <c r="B371" s="79"/>
      <c r="C371" s="79"/>
      <c r="F371" s="33"/>
      <c r="G371" s="33"/>
    </row>
    <row r="372" spans="2:7">
      <c r="B372" s="79"/>
      <c r="C372" s="79"/>
      <c r="F372" s="33"/>
      <c r="G372" s="33"/>
    </row>
    <row r="373" spans="2:7">
      <c r="B373" s="79"/>
      <c r="C373" s="79"/>
      <c r="F373" s="33"/>
      <c r="G373" s="33"/>
    </row>
    <row r="374" spans="2:7">
      <c r="B374" s="79"/>
      <c r="C374" s="79"/>
      <c r="F374" s="33"/>
      <c r="G374" s="33"/>
    </row>
    <row r="375" spans="2:7">
      <c r="B375" s="79"/>
      <c r="C375" s="79"/>
      <c r="F375" s="33"/>
      <c r="G375" s="33"/>
    </row>
    <row r="376" spans="2:7">
      <c r="B376" s="79"/>
      <c r="C376" s="79"/>
      <c r="F376" s="33"/>
      <c r="G376" s="33"/>
    </row>
    <row r="377" spans="2:7">
      <c r="B377" s="79"/>
      <c r="C377" s="79"/>
      <c r="F377" s="33"/>
      <c r="G377" s="33"/>
    </row>
    <row r="378" spans="2:7">
      <c r="B378" s="79"/>
      <c r="C378" s="79"/>
      <c r="F378" s="33"/>
      <c r="G378" s="33"/>
    </row>
    <row r="379" spans="2:7">
      <c r="B379" s="79"/>
      <c r="C379" s="79"/>
      <c r="F379" s="33"/>
      <c r="G379" s="33"/>
    </row>
    <row r="380" spans="2:7">
      <c r="B380" s="79"/>
      <c r="C380" s="79"/>
      <c r="F380" s="33"/>
      <c r="G380" s="33"/>
    </row>
    <row r="381" spans="2:7">
      <c r="B381" s="79"/>
      <c r="C381" s="79"/>
      <c r="F381" s="33"/>
      <c r="G381" s="33"/>
    </row>
    <row r="382" spans="2:7">
      <c r="B382" s="79"/>
      <c r="C382" s="79"/>
      <c r="F382" s="33"/>
      <c r="G382" s="33"/>
    </row>
    <row r="383" spans="2:7">
      <c r="B383" s="79"/>
      <c r="C383" s="79"/>
      <c r="F383" s="33"/>
      <c r="G383" s="33"/>
    </row>
    <row r="384" spans="2:7">
      <c r="B384" s="79"/>
      <c r="C384" s="79"/>
      <c r="F384" s="33"/>
      <c r="G384" s="33"/>
    </row>
    <row r="385" spans="2:7">
      <c r="B385" s="79"/>
      <c r="C385" s="79"/>
      <c r="F385" s="33"/>
      <c r="G385" s="33"/>
    </row>
    <row r="386" spans="2:7">
      <c r="B386" s="79"/>
      <c r="C386" s="79"/>
      <c r="F386" s="33"/>
      <c r="G386" s="33"/>
    </row>
    <row r="387" spans="2:7">
      <c r="B387" s="79"/>
      <c r="C387" s="79"/>
      <c r="F387" s="33"/>
      <c r="G387" s="33"/>
    </row>
    <row r="388" spans="2:7">
      <c r="B388" s="79"/>
      <c r="C388" s="79"/>
      <c r="F388" s="33"/>
      <c r="G388" s="33"/>
    </row>
    <row r="389" spans="2:7">
      <c r="B389" s="79"/>
      <c r="C389" s="79"/>
      <c r="F389" s="33"/>
      <c r="G389" s="33"/>
    </row>
    <row r="390" spans="2:7">
      <c r="B390" s="79"/>
      <c r="C390" s="79"/>
      <c r="F390" s="33"/>
      <c r="G390" s="33"/>
    </row>
    <row r="391" spans="2:7">
      <c r="B391" s="79"/>
      <c r="C391" s="79"/>
      <c r="F391" s="33"/>
      <c r="G391" s="33"/>
    </row>
    <row r="392" spans="2:7">
      <c r="B392" s="79"/>
      <c r="C392" s="79"/>
      <c r="F392" s="33"/>
      <c r="G392" s="33"/>
    </row>
    <row r="393" spans="2:7">
      <c r="B393" s="79"/>
      <c r="C393" s="79"/>
      <c r="F393" s="33"/>
      <c r="G393" s="33"/>
    </row>
    <row r="394" spans="2:7">
      <c r="B394" s="79"/>
      <c r="C394" s="79"/>
      <c r="F394" s="33"/>
      <c r="G394" s="33"/>
    </row>
    <row r="395" spans="2:7">
      <c r="B395" s="79"/>
      <c r="C395" s="79"/>
      <c r="F395" s="33"/>
      <c r="G395" s="33"/>
    </row>
    <row r="396" spans="2:7">
      <c r="B396" s="79"/>
      <c r="C396" s="79"/>
      <c r="F396" s="33"/>
      <c r="G396" s="33"/>
    </row>
    <row r="397" spans="2:7">
      <c r="B397" s="79"/>
      <c r="C397" s="79"/>
      <c r="F397" s="33"/>
      <c r="G397" s="33"/>
    </row>
    <row r="398" spans="2:7">
      <c r="B398" s="79"/>
      <c r="C398" s="79"/>
      <c r="F398" s="33"/>
      <c r="G398" s="33"/>
    </row>
    <row r="399" spans="2:7">
      <c r="B399" s="79"/>
      <c r="C399" s="79"/>
      <c r="F399" s="33"/>
      <c r="G399" s="33"/>
    </row>
    <row r="400" spans="2:7">
      <c r="B400" s="79"/>
      <c r="C400" s="79"/>
      <c r="F400" s="33"/>
      <c r="G400" s="33"/>
    </row>
    <row r="401" spans="2:7">
      <c r="B401" s="79"/>
      <c r="C401" s="79"/>
      <c r="F401" s="33"/>
      <c r="G401" s="33"/>
    </row>
    <row r="402" spans="2:7">
      <c r="B402" s="79"/>
      <c r="C402" s="79"/>
      <c r="F402" s="33"/>
      <c r="G402" s="33"/>
    </row>
    <row r="403" spans="2:7">
      <c r="B403" s="79"/>
      <c r="C403" s="79"/>
      <c r="F403" s="33"/>
      <c r="G403" s="33"/>
    </row>
    <row r="404" spans="2:7">
      <c r="B404" s="79"/>
      <c r="C404" s="79"/>
      <c r="F404" s="33"/>
      <c r="G404" s="33"/>
    </row>
    <row r="405" spans="2:7">
      <c r="B405" s="79"/>
      <c r="C405" s="79"/>
      <c r="F405" s="33"/>
      <c r="G405" s="33"/>
    </row>
    <row r="406" spans="2:7">
      <c r="B406" s="79"/>
      <c r="C406" s="79"/>
      <c r="F406" s="33"/>
      <c r="G406" s="33"/>
    </row>
    <row r="407" spans="2:7">
      <c r="B407" s="79"/>
      <c r="C407" s="79"/>
      <c r="F407" s="33"/>
      <c r="G407" s="33"/>
    </row>
    <row r="408" spans="2:7">
      <c r="B408" s="79"/>
      <c r="C408" s="79"/>
      <c r="F408" s="33"/>
      <c r="G408" s="33"/>
    </row>
    <row r="409" spans="2:7">
      <c r="B409" s="79"/>
      <c r="C409" s="79"/>
      <c r="F409" s="33"/>
      <c r="G409" s="33"/>
    </row>
    <row r="410" spans="2:7">
      <c r="B410" s="79"/>
      <c r="C410" s="79"/>
      <c r="F410" s="33"/>
      <c r="G410" s="33"/>
    </row>
    <row r="411" spans="2:7">
      <c r="B411" s="79"/>
      <c r="C411" s="79"/>
      <c r="F411" s="33"/>
      <c r="G411" s="33"/>
    </row>
    <row r="412" spans="2:7">
      <c r="B412" s="79"/>
      <c r="C412" s="79"/>
      <c r="F412" s="33"/>
      <c r="G412" s="33"/>
    </row>
    <row r="413" spans="2:7">
      <c r="B413" s="79"/>
      <c r="C413" s="79"/>
      <c r="F413" s="33"/>
      <c r="G413" s="33"/>
    </row>
    <row r="414" spans="2:7">
      <c r="B414" s="79"/>
      <c r="C414" s="79"/>
      <c r="F414" s="33"/>
      <c r="G414" s="33"/>
    </row>
    <row r="415" spans="2:7">
      <c r="B415" s="79"/>
      <c r="C415" s="79"/>
      <c r="F415" s="33"/>
      <c r="G415" s="33"/>
    </row>
    <row r="416" spans="2:7">
      <c r="B416" s="79"/>
      <c r="C416" s="79"/>
      <c r="F416" s="33"/>
      <c r="G416" s="33"/>
    </row>
    <row r="417" spans="2:7">
      <c r="B417" s="79"/>
      <c r="C417" s="79"/>
      <c r="F417" s="33"/>
      <c r="G417" s="33"/>
    </row>
    <row r="418" spans="2:7">
      <c r="B418" s="79"/>
      <c r="C418" s="79"/>
      <c r="F418" s="33"/>
      <c r="G418" s="33"/>
    </row>
    <row r="419" spans="2:7">
      <c r="B419" s="79"/>
      <c r="C419" s="79"/>
      <c r="F419" s="33"/>
      <c r="G419" s="33"/>
    </row>
    <row r="420" spans="2:7">
      <c r="B420" s="79"/>
      <c r="C420" s="79"/>
      <c r="F420" s="33"/>
      <c r="G420" s="33"/>
    </row>
    <row r="421" spans="2:7">
      <c r="B421" s="79"/>
      <c r="C421" s="79"/>
      <c r="F421" s="33"/>
      <c r="G421" s="33"/>
    </row>
    <row r="422" spans="2:7">
      <c r="B422" s="79"/>
      <c r="C422" s="79"/>
      <c r="F422" s="33"/>
      <c r="G422" s="33"/>
    </row>
    <row r="423" spans="2:7">
      <c r="B423" s="79"/>
      <c r="C423" s="79"/>
      <c r="F423" s="33"/>
      <c r="G423" s="33"/>
    </row>
    <row r="424" spans="2:7">
      <c r="B424" s="79"/>
      <c r="C424" s="79"/>
      <c r="F424" s="33"/>
      <c r="G424" s="33"/>
    </row>
    <row r="425" spans="2:7">
      <c r="B425" s="79"/>
      <c r="C425" s="79"/>
      <c r="F425" s="33"/>
      <c r="G425" s="33"/>
    </row>
    <row r="426" spans="2:7">
      <c r="B426" s="79"/>
      <c r="C426" s="79"/>
      <c r="F426" s="33"/>
      <c r="G426" s="33"/>
    </row>
    <row r="427" spans="2:7">
      <c r="B427" s="79"/>
      <c r="C427" s="79"/>
      <c r="F427" s="33"/>
      <c r="G427" s="33"/>
    </row>
    <row r="428" spans="2:7">
      <c r="B428" s="79"/>
      <c r="C428" s="79"/>
      <c r="F428" s="33"/>
      <c r="G428" s="33"/>
    </row>
    <row r="429" spans="2:7">
      <c r="B429" s="79"/>
      <c r="C429" s="79"/>
      <c r="F429" s="33"/>
      <c r="G429" s="33"/>
    </row>
    <row r="430" spans="2:7">
      <c r="B430" s="79"/>
      <c r="C430" s="79"/>
      <c r="F430" s="33"/>
      <c r="G430" s="33"/>
    </row>
    <row r="431" spans="2:7">
      <c r="B431" s="79"/>
      <c r="C431" s="79"/>
      <c r="F431" s="33"/>
      <c r="G431" s="33"/>
    </row>
    <row r="432" spans="2:7">
      <c r="B432" s="79"/>
      <c r="C432" s="79"/>
      <c r="F432" s="33"/>
      <c r="G432" s="33"/>
    </row>
    <row r="433" spans="2:7">
      <c r="B433" s="79"/>
      <c r="C433" s="79"/>
      <c r="F433" s="33"/>
      <c r="G433" s="33"/>
    </row>
    <row r="434" spans="2:7">
      <c r="B434" s="79"/>
      <c r="C434" s="79"/>
      <c r="F434" s="33"/>
      <c r="G434" s="33"/>
    </row>
    <row r="435" spans="2:7">
      <c r="B435" s="79"/>
      <c r="C435" s="79"/>
      <c r="F435" s="33"/>
      <c r="G435" s="33"/>
    </row>
    <row r="436" spans="2:7">
      <c r="B436" s="79"/>
      <c r="C436" s="79"/>
      <c r="F436" s="33"/>
      <c r="G436" s="33"/>
    </row>
    <row r="437" spans="2:7">
      <c r="B437" s="79"/>
      <c r="C437" s="79"/>
      <c r="F437" s="33"/>
      <c r="G437" s="33"/>
    </row>
    <row r="438" spans="2:7">
      <c r="B438" s="79"/>
      <c r="C438" s="79"/>
      <c r="F438" s="33"/>
      <c r="G438" s="33"/>
    </row>
    <row r="439" spans="2:7">
      <c r="B439" s="79"/>
      <c r="C439" s="79"/>
      <c r="F439" s="33"/>
      <c r="G439" s="33"/>
    </row>
    <row r="440" spans="2:7">
      <c r="B440" s="79"/>
      <c r="C440" s="79"/>
      <c r="F440" s="33"/>
      <c r="G440" s="33"/>
    </row>
    <row r="441" spans="2:7">
      <c r="B441" s="79"/>
      <c r="C441" s="79"/>
      <c r="F441" s="33"/>
      <c r="G441" s="33"/>
    </row>
    <row r="442" spans="2:7">
      <c r="B442" s="79"/>
      <c r="C442" s="79"/>
      <c r="F442" s="33"/>
      <c r="G442" s="33"/>
    </row>
    <row r="443" spans="2:7">
      <c r="B443" s="79"/>
      <c r="C443" s="79"/>
      <c r="F443" s="33"/>
      <c r="G443" s="33"/>
    </row>
    <row r="444" spans="2:7">
      <c r="B444" s="79"/>
      <c r="C444" s="79"/>
      <c r="F444" s="33"/>
      <c r="G444" s="33"/>
    </row>
    <row r="445" spans="2:7">
      <c r="B445" s="79"/>
      <c r="C445" s="79"/>
      <c r="F445" s="33"/>
      <c r="G445" s="33"/>
    </row>
    <row r="446" spans="2:7">
      <c r="B446" s="79"/>
      <c r="C446" s="79"/>
      <c r="F446" s="33"/>
      <c r="G446" s="33"/>
    </row>
    <row r="447" spans="2:7">
      <c r="B447" s="79"/>
      <c r="C447" s="79"/>
      <c r="F447" s="33"/>
      <c r="G447" s="33"/>
    </row>
    <row r="448" spans="2:7">
      <c r="B448" s="79"/>
      <c r="C448" s="79"/>
      <c r="F448" s="33"/>
      <c r="G448" s="33"/>
    </row>
    <row r="449" spans="2:7">
      <c r="B449" s="79"/>
      <c r="C449" s="79"/>
      <c r="F449" s="33"/>
      <c r="G449" s="33"/>
    </row>
    <row r="450" spans="2:7">
      <c r="B450" s="79"/>
      <c r="C450" s="79"/>
      <c r="F450" s="33"/>
      <c r="G450" s="33"/>
    </row>
    <row r="451" spans="2:7">
      <c r="B451" s="79"/>
      <c r="C451" s="79"/>
      <c r="F451" s="33"/>
      <c r="G451" s="33"/>
    </row>
    <row r="452" spans="2:7">
      <c r="B452" s="79"/>
      <c r="C452" s="79"/>
      <c r="F452" s="33"/>
      <c r="G452" s="33"/>
    </row>
    <row r="453" spans="2:7">
      <c r="B453" s="79"/>
      <c r="C453" s="79"/>
      <c r="F453" s="33"/>
      <c r="G453" s="33"/>
    </row>
    <row r="454" spans="2:7">
      <c r="B454" s="79"/>
      <c r="C454" s="79"/>
      <c r="F454" s="33"/>
      <c r="G454" s="33"/>
    </row>
    <row r="455" spans="2:7">
      <c r="B455" s="79"/>
      <c r="C455" s="79"/>
      <c r="F455" s="33"/>
      <c r="G455" s="33"/>
    </row>
    <row r="456" spans="2:7">
      <c r="B456" s="79"/>
      <c r="C456" s="79"/>
      <c r="F456" s="33"/>
      <c r="G456" s="33"/>
    </row>
    <row r="457" spans="2:7">
      <c r="B457" s="79"/>
      <c r="C457" s="79"/>
      <c r="F457" s="33"/>
      <c r="G457" s="33"/>
    </row>
    <row r="458" spans="2:7">
      <c r="B458" s="79"/>
      <c r="C458" s="79"/>
      <c r="F458" s="33"/>
      <c r="G458" s="33"/>
    </row>
    <row r="459" spans="2:7">
      <c r="B459" s="79"/>
      <c r="C459" s="79"/>
      <c r="F459" s="33"/>
      <c r="G459" s="33"/>
    </row>
    <row r="460" spans="2:7">
      <c r="B460" s="79"/>
      <c r="C460" s="79"/>
      <c r="F460" s="33"/>
      <c r="G460" s="33"/>
    </row>
    <row r="461" spans="2:7">
      <c r="B461" s="79"/>
      <c r="C461" s="79"/>
      <c r="F461" s="33"/>
      <c r="G461" s="33"/>
    </row>
    <row r="462" spans="2:7">
      <c r="B462" s="79"/>
      <c r="C462" s="79"/>
      <c r="F462" s="33"/>
      <c r="G462" s="33"/>
    </row>
    <row r="463" spans="2:7">
      <c r="B463" s="79"/>
      <c r="C463" s="79"/>
      <c r="F463" s="33"/>
      <c r="G463" s="33"/>
    </row>
    <row r="464" spans="2:7">
      <c r="B464" s="79"/>
      <c r="C464" s="79"/>
      <c r="F464" s="33"/>
      <c r="G464" s="33"/>
    </row>
    <row r="465" spans="2:7">
      <c r="B465" s="79"/>
      <c r="C465" s="79"/>
      <c r="F465" s="33"/>
      <c r="G465" s="33"/>
    </row>
    <row r="466" spans="2:7">
      <c r="B466" s="79"/>
      <c r="C466" s="79"/>
      <c r="F466" s="33"/>
      <c r="G466" s="33"/>
    </row>
    <row r="467" spans="2:7">
      <c r="B467" s="79"/>
      <c r="C467" s="79"/>
      <c r="F467" s="33"/>
      <c r="G467" s="33"/>
    </row>
    <row r="468" spans="2:7">
      <c r="B468" s="79"/>
      <c r="C468" s="79"/>
      <c r="F468" s="33"/>
      <c r="G468" s="33"/>
    </row>
    <row r="469" spans="2:7">
      <c r="B469" s="79"/>
      <c r="C469" s="79"/>
      <c r="F469" s="33"/>
      <c r="G469" s="33"/>
    </row>
    <row r="470" spans="2:7">
      <c r="B470" s="79"/>
      <c r="C470" s="79"/>
      <c r="F470" s="33"/>
      <c r="G470" s="33"/>
    </row>
    <row r="471" spans="2:7">
      <c r="B471" s="79"/>
      <c r="C471" s="79"/>
      <c r="F471" s="33"/>
      <c r="G471" s="33"/>
    </row>
    <row r="472" spans="2:7">
      <c r="B472" s="79"/>
      <c r="C472" s="79"/>
      <c r="F472" s="33"/>
      <c r="G472" s="33"/>
    </row>
    <row r="473" spans="2:7">
      <c r="B473" s="79"/>
      <c r="C473" s="79"/>
      <c r="F473" s="33"/>
      <c r="G473" s="33"/>
    </row>
    <row r="474" spans="2:7">
      <c r="B474" s="79"/>
      <c r="C474" s="79"/>
      <c r="F474" s="33"/>
      <c r="G474" s="33"/>
    </row>
    <row r="475" spans="2:7">
      <c r="B475" s="79"/>
      <c r="C475" s="79"/>
      <c r="F475" s="33"/>
      <c r="G475" s="33"/>
    </row>
    <row r="476" spans="2:7">
      <c r="B476" s="79"/>
      <c r="C476" s="79"/>
      <c r="F476" s="33"/>
      <c r="G476" s="33"/>
    </row>
    <row r="477" spans="2:7">
      <c r="B477" s="79"/>
      <c r="C477" s="79"/>
      <c r="F477" s="33"/>
      <c r="G477" s="33"/>
    </row>
    <row r="478" spans="2:7">
      <c r="B478" s="79"/>
      <c r="C478" s="79"/>
      <c r="F478" s="33"/>
      <c r="G478" s="33"/>
    </row>
    <row r="479" spans="2:7">
      <c r="B479" s="79"/>
      <c r="C479" s="79"/>
      <c r="F479" s="33"/>
      <c r="G479" s="33"/>
    </row>
    <row r="480" spans="2:7">
      <c r="B480" s="79"/>
      <c r="C480" s="79"/>
      <c r="F480" s="33"/>
      <c r="G480" s="33"/>
    </row>
    <row r="481" spans="2:7">
      <c r="B481" s="79"/>
      <c r="C481" s="79"/>
      <c r="F481" s="33"/>
      <c r="G481" s="33"/>
    </row>
    <row r="482" spans="2:7">
      <c r="B482" s="79"/>
      <c r="C482" s="79"/>
      <c r="F482" s="33"/>
      <c r="G482" s="33"/>
    </row>
    <row r="483" spans="2:7">
      <c r="B483" s="79"/>
      <c r="C483" s="79"/>
      <c r="F483" s="33"/>
      <c r="G483" s="33"/>
    </row>
    <row r="484" spans="2:7">
      <c r="B484" s="79"/>
      <c r="C484" s="79"/>
      <c r="F484" s="33"/>
      <c r="G484" s="33"/>
    </row>
    <row r="485" spans="2:7">
      <c r="B485" s="79"/>
      <c r="C485" s="79"/>
      <c r="F485" s="33"/>
      <c r="G485" s="33"/>
    </row>
    <row r="486" spans="2:7">
      <c r="B486" s="79"/>
      <c r="C486" s="79"/>
      <c r="F486" s="33"/>
      <c r="G486" s="33"/>
    </row>
    <row r="487" spans="2:7">
      <c r="B487" s="79"/>
      <c r="C487" s="79"/>
      <c r="F487" s="33"/>
      <c r="G487" s="33"/>
    </row>
    <row r="488" spans="2:7">
      <c r="B488" s="79"/>
      <c r="C488" s="79"/>
      <c r="F488" s="33"/>
      <c r="G488" s="33"/>
    </row>
    <row r="489" spans="2:7">
      <c r="B489" s="79"/>
      <c r="C489" s="79"/>
      <c r="F489" s="33"/>
      <c r="G489" s="33"/>
    </row>
    <row r="490" spans="2:7">
      <c r="B490" s="79"/>
      <c r="C490" s="79"/>
      <c r="F490" s="33"/>
      <c r="G490" s="33"/>
    </row>
    <row r="491" spans="2:7">
      <c r="B491" s="79"/>
      <c r="C491" s="79"/>
      <c r="F491" s="33"/>
      <c r="G491" s="33"/>
    </row>
    <row r="492" spans="2:7">
      <c r="B492" s="79"/>
      <c r="C492" s="79"/>
      <c r="F492" s="33"/>
      <c r="G492" s="33"/>
    </row>
    <row r="493" spans="2:7">
      <c r="B493" s="79"/>
      <c r="C493" s="79"/>
      <c r="F493" s="33"/>
      <c r="G493" s="33"/>
    </row>
    <row r="494" spans="2:7">
      <c r="B494" s="79"/>
      <c r="C494" s="79"/>
      <c r="F494" s="33"/>
      <c r="G494" s="33"/>
    </row>
    <row r="495" spans="2:7">
      <c r="B495" s="79"/>
      <c r="C495" s="79"/>
      <c r="F495" s="33"/>
      <c r="G495" s="33"/>
    </row>
    <row r="496" spans="2:7">
      <c r="B496" s="79"/>
      <c r="C496" s="79"/>
      <c r="F496" s="33"/>
      <c r="G496" s="33"/>
    </row>
    <row r="497" spans="2:7">
      <c r="B497" s="79"/>
      <c r="C497" s="79"/>
      <c r="F497" s="33"/>
      <c r="G497" s="33"/>
    </row>
    <row r="498" spans="2:7">
      <c r="B498" s="79"/>
      <c r="C498" s="79"/>
      <c r="F498" s="33"/>
      <c r="G498" s="33"/>
    </row>
    <row r="499" spans="2:7">
      <c r="B499" s="79"/>
      <c r="C499" s="79"/>
      <c r="F499" s="33"/>
      <c r="G499" s="33"/>
    </row>
    <row r="500" spans="2:7">
      <c r="B500" s="79"/>
      <c r="C500" s="79"/>
      <c r="F500" s="33"/>
      <c r="G500" s="33"/>
    </row>
    <row r="501" spans="2:7">
      <c r="B501" s="79"/>
      <c r="C501" s="79"/>
      <c r="F501" s="33"/>
      <c r="G501" s="33"/>
    </row>
    <row r="502" spans="2:7">
      <c r="B502" s="79"/>
      <c r="C502" s="79"/>
      <c r="F502" s="33"/>
      <c r="G502" s="33"/>
    </row>
    <row r="503" spans="2:7">
      <c r="B503" s="79"/>
      <c r="C503" s="79"/>
      <c r="F503" s="33"/>
      <c r="G503" s="33"/>
    </row>
    <row r="504" spans="2:7">
      <c r="B504" s="79"/>
      <c r="C504" s="79"/>
      <c r="F504" s="33"/>
      <c r="G504" s="33"/>
    </row>
    <row r="505" spans="2:7">
      <c r="B505" s="79"/>
      <c r="C505" s="79"/>
      <c r="F505" s="33"/>
      <c r="G505" s="33"/>
    </row>
    <row r="506" spans="2:7">
      <c r="B506" s="79"/>
      <c r="C506" s="79"/>
      <c r="F506" s="33"/>
      <c r="G506" s="33"/>
    </row>
    <row r="507" spans="2:7">
      <c r="B507" s="79"/>
      <c r="C507" s="79"/>
      <c r="F507" s="33"/>
      <c r="G507" s="33"/>
    </row>
    <row r="508" spans="2:7">
      <c r="B508" s="79"/>
      <c r="C508" s="79"/>
      <c r="F508" s="33"/>
      <c r="G508" s="33"/>
    </row>
    <row r="509" spans="2:7">
      <c r="B509" s="79"/>
      <c r="C509" s="79"/>
      <c r="F509" s="33"/>
      <c r="G509" s="33"/>
    </row>
    <row r="510" spans="2:7">
      <c r="B510" s="79"/>
      <c r="C510" s="79"/>
      <c r="F510" s="33"/>
      <c r="G510" s="33"/>
    </row>
    <row r="511" spans="2:7">
      <c r="B511" s="79"/>
      <c r="C511" s="79"/>
      <c r="F511" s="33"/>
      <c r="G511" s="33"/>
    </row>
    <row r="512" spans="2:7">
      <c r="B512" s="79"/>
      <c r="C512" s="79"/>
      <c r="F512" s="33"/>
      <c r="G512" s="33"/>
    </row>
    <row r="513" spans="2:7">
      <c r="B513" s="79"/>
      <c r="C513" s="79"/>
      <c r="F513" s="33"/>
      <c r="G513" s="33"/>
    </row>
    <row r="514" spans="2:7">
      <c r="B514" s="79"/>
      <c r="C514" s="79"/>
      <c r="F514" s="33"/>
      <c r="G514" s="33"/>
    </row>
    <row r="515" spans="2:7">
      <c r="B515" s="79"/>
      <c r="C515" s="79"/>
      <c r="F515" s="33"/>
      <c r="G515" s="33"/>
    </row>
    <row r="516" spans="2:7">
      <c r="B516" s="79"/>
      <c r="C516" s="79"/>
      <c r="F516" s="33"/>
      <c r="G516" s="33"/>
    </row>
    <row r="517" spans="2:7">
      <c r="B517" s="79"/>
      <c r="C517" s="79"/>
      <c r="F517" s="33"/>
      <c r="G517" s="33"/>
    </row>
    <row r="518" spans="2:7">
      <c r="B518" s="79"/>
      <c r="C518" s="79"/>
      <c r="F518" s="33"/>
      <c r="G518" s="33"/>
    </row>
    <row r="519" spans="2:7">
      <c r="B519" s="79"/>
      <c r="C519" s="79"/>
      <c r="F519" s="33"/>
      <c r="G519" s="33"/>
    </row>
    <row r="520" spans="2:7">
      <c r="B520" s="79"/>
      <c r="C520" s="79"/>
      <c r="F520" s="33"/>
      <c r="G520" s="33"/>
    </row>
    <row r="521" spans="2:7">
      <c r="B521" s="79"/>
      <c r="C521" s="79"/>
      <c r="F521" s="33"/>
      <c r="G521" s="33"/>
    </row>
    <row r="522" spans="2:7">
      <c r="B522" s="79"/>
      <c r="C522" s="79"/>
      <c r="F522" s="33"/>
      <c r="G522" s="33"/>
    </row>
    <row r="523" spans="2:7">
      <c r="B523" s="79"/>
      <c r="C523" s="79"/>
      <c r="F523" s="33"/>
      <c r="G523" s="33"/>
    </row>
    <row r="524" spans="2:7">
      <c r="B524" s="79"/>
      <c r="C524" s="79"/>
      <c r="F524" s="33"/>
      <c r="G524" s="33"/>
    </row>
    <row r="525" spans="2:7">
      <c r="B525" s="79"/>
      <c r="C525" s="79"/>
      <c r="F525" s="33"/>
      <c r="G525" s="33"/>
    </row>
    <row r="526" spans="2:7">
      <c r="B526" s="79"/>
      <c r="C526" s="79"/>
      <c r="F526" s="33"/>
      <c r="G526" s="33"/>
    </row>
    <row r="527" spans="2:7">
      <c r="B527" s="79"/>
      <c r="C527" s="79"/>
      <c r="F527" s="33"/>
      <c r="G527" s="33"/>
    </row>
    <row r="528" spans="2:7">
      <c r="B528" s="79"/>
      <c r="C528" s="79"/>
      <c r="F528" s="33"/>
      <c r="G528" s="33"/>
    </row>
    <row r="529" spans="2:7">
      <c r="B529" s="79"/>
      <c r="C529" s="79"/>
      <c r="F529" s="33"/>
      <c r="G529" s="33"/>
    </row>
    <row r="530" spans="2:7">
      <c r="B530" s="79"/>
      <c r="C530" s="79"/>
      <c r="F530" s="33"/>
      <c r="G530" s="33"/>
    </row>
    <row r="531" spans="2:7">
      <c r="B531" s="79"/>
      <c r="C531" s="79"/>
      <c r="F531" s="33"/>
      <c r="G531" s="33"/>
    </row>
    <row r="532" spans="2:7">
      <c r="B532" s="79"/>
      <c r="C532" s="79"/>
      <c r="F532" s="33"/>
      <c r="G532" s="33"/>
    </row>
    <row r="533" spans="2:7">
      <c r="B533" s="79"/>
      <c r="C533" s="79"/>
      <c r="F533" s="33"/>
      <c r="G533" s="33"/>
    </row>
    <row r="534" spans="2:7">
      <c r="B534" s="79"/>
      <c r="C534" s="79"/>
      <c r="F534" s="33"/>
      <c r="G534" s="33"/>
    </row>
    <row r="535" spans="2:7">
      <c r="B535" s="79"/>
      <c r="C535" s="79"/>
      <c r="F535" s="33"/>
      <c r="G535" s="33"/>
    </row>
    <row r="536" spans="2:7">
      <c r="B536" s="79"/>
      <c r="C536" s="79"/>
      <c r="F536" s="33"/>
      <c r="G536" s="33"/>
    </row>
    <row r="537" spans="2:7">
      <c r="B537" s="79"/>
      <c r="C537" s="79"/>
      <c r="F537" s="33"/>
      <c r="G537" s="33"/>
    </row>
    <row r="538" spans="2:7">
      <c r="B538" s="79"/>
      <c r="C538" s="79"/>
      <c r="F538" s="33"/>
      <c r="G538" s="33"/>
    </row>
    <row r="539" spans="2:7">
      <c r="B539" s="79"/>
      <c r="C539" s="79"/>
      <c r="F539" s="33"/>
      <c r="G539" s="33"/>
    </row>
    <row r="540" spans="2:7">
      <c r="B540" s="79"/>
      <c r="C540" s="79"/>
      <c r="F540" s="33"/>
      <c r="G540" s="33"/>
    </row>
    <row r="541" spans="2:7">
      <c r="B541" s="79"/>
      <c r="C541" s="79"/>
      <c r="F541" s="33"/>
      <c r="G541" s="33"/>
    </row>
    <row r="542" spans="2:7">
      <c r="B542" s="79"/>
      <c r="C542" s="79"/>
      <c r="F542" s="33"/>
      <c r="G542" s="33"/>
    </row>
    <row r="543" spans="2:7">
      <c r="B543" s="79"/>
      <c r="C543" s="79"/>
      <c r="F543" s="33"/>
      <c r="G543" s="33"/>
    </row>
    <row r="544" spans="2:7">
      <c r="B544" s="79"/>
      <c r="C544" s="79"/>
      <c r="F544" s="33"/>
      <c r="G544" s="33"/>
    </row>
    <row r="545" spans="2:7">
      <c r="B545" s="79"/>
      <c r="C545" s="79"/>
      <c r="F545" s="33"/>
      <c r="G545" s="33"/>
    </row>
    <row r="546" spans="2:7">
      <c r="B546" s="79"/>
      <c r="C546" s="79"/>
      <c r="F546" s="33"/>
      <c r="G546" s="33"/>
    </row>
    <row r="547" spans="2:7">
      <c r="B547" s="79"/>
      <c r="C547" s="79"/>
      <c r="F547" s="33"/>
      <c r="G547" s="33"/>
    </row>
    <row r="548" spans="2:7">
      <c r="B548" s="79"/>
      <c r="C548" s="79"/>
      <c r="F548" s="33"/>
      <c r="G548" s="33"/>
    </row>
    <row r="549" spans="2:7">
      <c r="B549" s="79"/>
      <c r="C549" s="79"/>
      <c r="F549" s="33"/>
      <c r="G549" s="33"/>
    </row>
    <row r="550" spans="2:7">
      <c r="B550" s="79"/>
      <c r="C550" s="79"/>
      <c r="F550" s="33"/>
      <c r="G550" s="33"/>
    </row>
    <row r="551" spans="2:7">
      <c r="B551" s="79"/>
      <c r="C551" s="79"/>
      <c r="F551" s="33"/>
      <c r="G551" s="33"/>
    </row>
    <row r="552" spans="2:7">
      <c r="B552" s="79"/>
      <c r="C552" s="79"/>
      <c r="F552" s="33"/>
      <c r="G552" s="33"/>
    </row>
    <row r="553" spans="2:7">
      <c r="B553" s="79"/>
      <c r="C553" s="79"/>
      <c r="F553" s="33"/>
      <c r="G553" s="33"/>
    </row>
    <row r="554" spans="2:7">
      <c r="B554" s="79"/>
      <c r="C554" s="79"/>
      <c r="F554" s="33"/>
      <c r="G554" s="33"/>
    </row>
    <row r="555" spans="2:7">
      <c r="B555" s="79"/>
      <c r="C555" s="79"/>
      <c r="F555" s="33"/>
      <c r="G555" s="33"/>
    </row>
    <row r="556" spans="2:7">
      <c r="B556" s="79"/>
      <c r="C556" s="79"/>
      <c r="F556" s="33"/>
      <c r="G556" s="33"/>
    </row>
    <row r="557" spans="2:7">
      <c r="B557" s="79"/>
      <c r="C557" s="79"/>
      <c r="F557" s="33"/>
      <c r="G557" s="33"/>
    </row>
    <row r="558" spans="2:7">
      <c r="B558" s="79"/>
      <c r="C558" s="79"/>
      <c r="F558" s="33"/>
      <c r="G558" s="33"/>
    </row>
    <row r="559" spans="2:7">
      <c r="B559" s="79"/>
      <c r="C559" s="79"/>
      <c r="F559" s="33"/>
      <c r="G559" s="33"/>
    </row>
    <row r="560" spans="2:7">
      <c r="B560" s="79"/>
      <c r="C560" s="79"/>
      <c r="F560" s="33"/>
      <c r="G560" s="33"/>
    </row>
    <row r="561" spans="2:7">
      <c r="B561" s="79"/>
      <c r="C561" s="79"/>
      <c r="F561" s="33"/>
      <c r="G561" s="33"/>
    </row>
    <row r="562" spans="2:7">
      <c r="B562" s="79"/>
      <c r="C562" s="79"/>
      <c r="F562" s="33"/>
      <c r="G562" s="33"/>
    </row>
    <row r="563" spans="2:7">
      <c r="B563" s="79"/>
      <c r="C563" s="79"/>
      <c r="F563" s="33"/>
      <c r="G563" s="33"/>
    </row>
    <row r="564" spans="2:7">
      <c r="B564" s="79"/>
      <c r="C564" s="79"/>
      <c r="F564" s="33"/>
      <c r="G564" s="33"/>
    </row>
    <row r="565" spans="2:7">
      <c r="B565" s="79"/>
      <c r="C565" s="79"/>
      <c r="F565" s="33"/>
      <c r="G565" s="33"/>
    </row>
    <row r="566" spans="2:7">
      <c r="B566" s="79"/>
      <c r="C566" s="79"/>
      <c r="F566" s="33"/>
      <c r="G566" s="33"/>
    </row>
    <row r="567" spans="2:7">
      <c r="B567" s="79"/>
      <c r="C567" s="79"/>
      <c r="F567" s="33"/>
      <c r="G567" s="33"/>
    </row>
    <row r="568" spans="2:7">
      <c r="B568" s="79"/>
      <c r="C568" s="79"/>
      <c r="F568" s="33"/>
      <c r="G568" s="33"/>
    </row>
    <row r="569" spans="2:7">
      <c r="B569" s="79"/>
      <c r="C569" s="79"/>
      <c r="F569" s="33"/>
      <c r="G569" s="33"/>
    </row>
    <row r="570" spans="2:7">
      <c r="B570" s="79"/>
      <c r="C570" s="79"/>
      <c r="F570" s="33"/>
      <c r="G570" s="33"/>
    </row>
    <row r="571" spans="2:7">
      <c r="B571" s="79"/>
      <c r="C571" s="79"/>
      <c r="F571" s="33"/>
      <c r="G571" s="33"/>
    </row>
    <row r="572" spans="2:7">
      <c r="B572" s="79"/>
      <c r="C572" s="79"/>
      <c r="F572" s="33"/>
      <c r="G572" s="33"/>
    </row>
    <row r="573" spans="2:7">
      <c r="B573" s="79"/>
      <c r="C573" s="79"/>
      <c r="F573" s="33"/>
      <c r="G573" s="33"/>
    </row>
    <row r="574" spans="2:7">
      <c r="B574" s="79"/>
      <c r="C574" s="79"/>
      <c r="F574" s="33"/>
      <c r="G574" s="33"/>
    </row>
    <row r="575" spans="2:7">
      <c r="B575" s="79"/>
      <c r="C575" s="79"/>
      <c r="F575" s="33"/>
      <c r="G575" s="33"/>
    </row>
    <row r="576" spans="2:7">
      <c r="B576" s="79"/>
      <c r="C576" s="79"/>
      <c r="F576" s="33"/>
      <c r="G576" s="33"/>
    </row>
    <row r="577" spans="2:7">
      <c r="B577" s="79"/>
      <c r="C577" s="79"/>
      <c r="F577" s="33"/>
      <c r="G577" s="33"/>
    </row>
    <row r="578" spans="2:7">
      <c r="B578" s="79"/>
      <c r="C578" s="79"/>
      <c r="F578" s="33"/>
      <c r="G578" s="33"/>
    </row>
    <row r="579" spans="2:7">
      <c r="B579" s="79"/>
      <c r="C579" s="79"/>
      <c r="F579" s="33"/>
      <c r="G579" s="33"/>
    </row>
    <row r="580" spans="2:7">
      <c r="B580" s="79"/>
      <c r="C580" s="79"/>
      <c r="F580" s="33"/>
      <c r="G580" s="33"/>
    </row>
    <row r="581" spans="2:7">
      <c r="B581" s="79"/>
      <c r="C581" s="79"/>
      <c r="F581" s="33"/>
      <c r="G581" s="33"/>
    </row>
    <row r="582" spans="2:7">
      <c r="B582" s="79"/>
      <c r="C582" s="79"/>
      <c r="F582" s="33"/>
      <c r="G582" s="33"/>
    </row>
    <row r="583" spans="2:7">
      <c r="B583" s="79"/>
      <c r="C583" s="79"/>
      <c r="F583" s="33"/>
      <c r="G583" s="33"/>
    </row>
    <row r="584" spans="2:7">
      <c r="B584" s="79"/>
      <c r="C584" s="79"/>
      <c r="F584" s="33"/>
      <c r="G584" s="33"/>
    </row>
    <row r="585" spans="2:7">
      <c r="B585" s="79"/>
      <c r="C585" s="79"/>
      <c r="F585" s="33"/>
      <c r="G585" s="33"/>
    </row>
    <row r="586" spans="2:7">
      <c r="B586" s="79"/>
      <c r="C586" s="79"/>
      <c r="F586" s="33"/>
      <c r="G586" s="33"/>
    </row>
    <row r="587" spans="2:7">
      <c r="B587" s="79"/>
      <c r="C587" s="79"/>
      <c r="F587" s="33"/>
      <c r="G587" s="33"/>
    </row>
    <row r="588" spans="2:7">
      <c r="B588" s="79"/>
      <c r="C588" s="79"/>
      <c r="F588" s="33"/>
      <c r="G588" s="33"/>
    </row>
    <row r="589" spans="2:7">
      <c r="B589" s="79"/>
      <c r="C589" s="79"/>
      <c r="F589" s="33"/>
      <c r="G589" s="33"/>
    </row>
    <row r="590" spans="2:7">
      <c r="B590" s="79"/>
      <c r="C590" s="79"/>
      <c r="F590" s="33"/>
      <c r="G590" s="33"/>
    </row>
    <row r="591" spans="2:7">
      <c r="B591" s="79"/>
      <c r="C591" s="79"/>
      <c r="F591" s="33"/>
      <c r="G591" s="33"/>
    </row>
    <row r="592" spans="2:7">
      <c r="B592" s="79"/>
      <c r="C592" s="79"/>
      <c r="F592" s="33"/>
      <c r="G592" s="33"/>
    </row>
    <row r="593" spans="2:7">
      <c r="B593" s="79"/>
      <c r="C593" s="79"/>
      <c r="F593" s="33"/>
      <c r="G593" s="33"/>
    </row>
    <row r="594" spans="2:7">
      <c r="B594" s="79"/>
      <c r="C594" s="79"/>
      <c r="F594" s="33"/>
      <c r="G594" s="33"/>
    </row>
    <row r="595" spans="2:7">
      <c r="B595" s="79"/>
      <c r="C595" s="79"/>
      <c r="F595" s="33"/>
      <c r="G595" s="33"/>
    </row>
    <row r="596" spans="2:7">
      <c r="B596" s="79"/>
      <c r="C596" s="79"/>
      <c r="F596" s="33"/>
      <c r="G596" s="33"/>
    </row>
    <row r="597" spans="2:7">
      <c r="B597" s="79"/>
      <c r="C597" s="79"/>
      <c r="F597" s="33"/>
      <c r="G597" s="33"/>
    </row>
    <row r="598" spans="2:7">
      <c r="B598" s="79"/>
      <c r="C598" s="79"/>
      <c r="F598" s="33"/>
      <c r="G598" s="33"/>
    </row>
    <row r="599" spans="2:7">
      <c r="B599" s="79"/>
      <c r="C599" s="79"/>
      <c r="F599" s="33"/>
      <c r="G599" s="33"/>
    </row>
    <row r="600" spans="2:7">
      <c r="B600" s="79"/>
      <c r="C600" s="79"/>
      <c r="F600" s="33"/>
      <c r="G600" s="33"/>
    </row>
    <row r="601" spans="2:7">
      <c r="B601" s="79"/>
      <c r="C601" s="79"/>
      <c r="F601" s="33"/>
      <c r="G601" s="33"/>
    </row>
    <row r="602" spans="2:7">
      <c r="B602" s="79"/>
      <c r="C602" s="79"/>
      <c r="F602" s="33"/>
      <c r="G602" s="33"/>
    </row>
    <row r="603" spans="2:7">
      <c r="B603" s="79"/>
      <c r="C603" s="79"/>
      <c r="F603" s="33"/>
      <c r="G603" s="33"/>
    </row>
    <row r="604" spans="2:7">
      <c r="B604" s="79"/>
      <c r="C604" s="79"/>
      <c r="F604" s="33"/>
      <c r="G604" s="33"/>
    </row>
    <row r="605" spans="2:7">
      <c r="B605" s="79"/>
      <c r="C605" s="79"/>
      <c r="F605" s="33"/>
      <c r="G605" s="33"/>
    </row>
    <row r="606" spans="2:7">
      <c r="B606" s="79"/>
      <c r="C606" s="79"/>
      <c r="F606" s="33"/>
      <c r="G606" s="33"/>
    </row>
    <row r="607" spans="2:7">
      <c r="B607" s="79"/>
      <c r="C607" s="79"/>
      <c r="F607" s="33"/>
      <c r="G607" s="33"/>
    </row>
    <row r="608" spans="2:7">
      <c r="B608" s="79"/>
      <c r="C608" s="79"/>
      <c r="F608" s="33"/>
      <c r="G608" s="33"/>
    </row>
    <row r="609" spans="2:7">
      <c r="B609" s="79"/>
      <c r="C609" s="79"/>
      <c r="F609" s="33"/>
      <c r="G609" s="33"/>
    </row>
    <row r="610" spans="2:7">
      <c r="B610" s="79"/>
      <c r="C610" s="79"/>
      <c r="F610" s="33"/>
      <c r="G610" s="33"/>
    </row>
    <row r="611" spans="2:7">
      <c r="B611" s="79"/>
      <c r="C611" s="79"/>
      <c r="F611" s="33"/>
      <c r="G611" s="33"/>
    </row>
    <row r="612" spans="2:7">
      <c r="B612" s="79"/>
      <c r="C612" s="79"/>
      <c r="F612" s="33"/>
      <c r="G612" s="33"/>
    </row>
    <row r="613" spans="2:7">
      <c r="B613" s="79"/>
      <c r="C613" s="79"/>
      <c r="F613" s="33"/>
      <c r="G613" s="33"/>
    </row>
    <row r="614" spans="2:7">
      <c r="B614" s="79"/>
      <c r="C614" s="79"/>
      <c r="F614" s="33"/>
      <c r="G614" s="33"/>
    </row>
    <row r="615" spans="2:7">
      <c r="B615" s="79"/>
      <c r="C615" s="79"/>
      <c r="F615" s="33"/>
      <c r="G615" s="33"/>
    </row>
    <row r="616" spans="2:7">
      <c r="B616" s="79"/>
      <c r="C616" s="79"/>
      <c r="F616" s="33"/>
      <c r="G616" s="33"/>
    </row>
    <row r="617" spans="2:7">
      <c r="B617" s="79"/>
      <c r="C617" s="79"/>
      <c r="F617" s="33"/>
      <c r="G617" s="33"/>
    </row>
    <row r="618" spans="2:7">
      <c r="B618" s="79"/>
      <c r="C618" s="79"/>
      <c r="F618" s="33"/>
      <c r="G618" s="33"/>
    </row>
    <row r="619" spans="2:7">
      <c r="B619" s="79"/>
      <c r="C619" s="79"/>
      <c r="F619" s="33"/>
      <c r="G619" s="33"/>
    </row>
    <row r="620" spans="2:7">
      <c r="B620" s="79"/>
      <c r="C620" s="79"/>
      <c r="F620" s="33"/>
      <c r="G620" s="33"/>
    </row>
    <row r="621" spans="2:7">
      <c r="B621" s="79"/>
      <c r="C621" s="79"/>
      <c r="F621" s="33"/>
      <c r="G621" s="33"/>
    </row>
    <row r="622" spans="2:7">
      <c r="B622" s="79"/>
      <c r="C622" s="79"/>
      <c r="F622" s="33"/>
      <c r="G622" s="33"/>
    </row>
    <row r="623" spans="2:7">
      <c r="B623" s="79"/>
      <c r="C623" s="79"/>
      <c r="F623" s="33"/>
      <c r="G623" s="33"/>
    </row>
    <row r="624" spans="2:7">
      <c r="B624" s="79"/>
      <c r="C624" s="79"/>
      <c r="F624" s="33"/>
      <c r="G624" s="33"/>
    </row>
    <row r="625" spans="2:7">
      <c r="B625" s="79"/>
      <c r="C625" s="79"/>
      <c r="F625" s="33"/>
      <c r="G625" s="33"/>
    </row>
    <row r="626" spans="2:7">
      <c r="B626" s="79"/>
      <c r="C626" s="79"/>
      <c r="F626" s="33"/>
      <c r="G626" s="33"/>
    </row>
    <row r="627" spans="2:7">
      <c r="B627" s="79"/>
      <c r="C627" s="79"/>
      <c r="F627" s="33"/>
      <c r="G627" s="33"/>
    </row>
    <row r="628" spans="2:7">
      <c r="B628" s="79"/>
      <c r="C628" s="79"/>
      <c r="F628" s="33"/>
      <c r="G628" s="33"/>
    </row>
    <row r="629" spans="2:7">
      <c r="B629" s="79"/>
      <c r="C629" s="79"/>
      <c r="F629" s="33"/>
      <c r="G629" s="33"/>
    </row>
    <row r="630" spans="2:7">
      <c r="B630" s="79"/>
      <c r="C630" s="79"/>
      <c r="F630" s="33"/>
      <c r="G630" s="33"/>
    </row>
    <row r="631" spans="2:7">
      <c r="B631" s="79"/>
      <c r="C631" s="79"/>
      <c r="F631" s="33"/>
      <c r="G631" s="33"/>
    </row>
    <row r="632" spans="2:7">
      <c r="B632" s="79"/>
      <c r="C632" s="79"/>
      <c r="F632" s="33"/>
      <c r="G632" s="33"/>
    </row>
    <row r="633" spans="2:7">
      <c r="B633" s="79"/>
      <c r="C633" s="79"/>
      <c r="F633" s="33"/>
      <c r="G633" s="33"/>
    </row>
    <row r="634" spans="2:7">
      <c r="B634" s="79"/>
      <c r="C634" s="79"/>
      <c r="F634" s="33"/>
      <c r="G634" s="33"/>
    </row>
    <row r="635" spans="2:7">
      <c r="B635" s="79"/>
      <c r="C635" s="79"/>
      <c r="F635" s="33"/>
      <c r="G635" s="33"/>
    </row>
    <row r="636" spans="2:7">
      <c r="B636" s="79"/>
      <c r="C636" s="79"/>
      <c r="F636" s="33"/>
      <c r="G636" s="33"/>
    </row>
    <row r="637" spans="2:7">
      <c r="B637" s="79"/>
      <c r="C637" s="79"/>
      <c r="F637" s="33"/>
      <c r="G637" s="33"/>
    </row>
    <row r="638" spans="2:7">
      <c r="B638" s="79"/>
      <c r="C638" s="79"/>
      <c r="F638" s="33"/>
      <c r="G638" s="33"/>
    </row>
    <row r="639" spans="2:7">
      <c r="B639" s="79"/>
      <c r="C639" s="79"/>
      <c r="F639" s="33"/>
      <c r="G639" s="33"/>
    </row>
    <row r="640" spans="2:7">
      <c r="B640" s="79"/>
      <c r="C640" s="79"/>
      <c r="F640" s="33"/>
      <c r="G640" s="33"/>
    </row>
    <row r="641" spans="2:7">
      <c r="B641" s="79"/>
      <c r="C641" s="79"/>
      <c r="F641" s="33"/>
      <c r="G641" s="33"/>
    </row>
    <row r="642" spans="2:7">
      <c r="B642" s="79"/>
      <c r="C642" s="79"/>
      <c r="F642" s="33"/>
      <c r="G642" s="33"/>
    </row>
    <row r="643" spans="2:7">
      <c r="B643" s="79"/>
      <c r="C643" s="79"/>
      <c r="F643" s="33"/>
      <c r="G643" s="33"/>
    </row>
    <row r="644" spans="2:7">
      <c r="B644" s="79"/>
      <c r="C644" s="79"/>
      <c r="F644" s="33"/>
      <c r="G644" s="33"/>
    </row>
    <row r="645" spans="2:7">
      <c r="B645" s="79"/>
      <c r="C645" s="79"/>
      <c r="F645" s="33"/>
      <c r="G645" s="33"/>
    </row>
    <row r="646" spans="2:7">
      <c r="B646" s="79"/>
      <c r="C646" s="79"/>
      <c r="F646" s="33"/>
      <c r="G646" s="33"/>
    </row>
    <row r="647" spans="2:7">
      <c r="B647" s="79"/>
      <c r="C647" s="79"/>
      <c r="F647" s="33"/>
      <c r="G647" s="33"/>
    </row>
    <row r="648" spans="2:7">
      <c r="B648" s="79"/>
      <c r="C648" s="79"/>
      <c r="F648" s="33"/>
      <c r="G648" s="33"/>
    </row>
    <row r="649" spans="2:7">
      <c r="B649" s="79"/>
      <c r="C649" s="79"/>
      <c r="F649" s="33"/>
      <c r="G649" s="33"/>
    </row>
    <row r="650" spans="2:7">
      <c r="B650" s="79"/>
      <c r="C650" s="79"/>
      <c r="F650" s="33"/>
      <c r="G650" s="33"/>
    </row>
    <row r="651" spans="2:7">
      <c r="B651" s="79"/>
      <c r="C651" s="79"/>
      <c r="F651" s="33"/>
      <c r="G651" s="33"/>
    </row>
    <row r="652" spans="2:7">
      <c r="B652" s="79"/>
      <c r="C652" s="79"/>
      <c r="F652" s="33"/>
      <c r="G652" s="33"/>
    </row>
    <row r="653" spans="2:7">
      <c r="B653" s="79"/>
      <c r="C653" s="79"/>
      <c r="F653" s="33"/>
      <c r="G653" s="33"/>
    </row>
    <row r="654" spans="2:7">
      <c r="B654" s="79"/>
      <c r="C654" s="79"/>
      <c r="F654" s="33"/>
      <c r="G654" s="33"/>
    </row>
    <row r="655" spans="2:7">
      <c r="B655" s="79"/>
      <c r="C655" s="79"/>
      <c r="F655" s="33"/>
      <c r="G655" s="33"/>
    </row>
    <row r="656" spans="2:7">
      <c r="B656" s="79"/>
      <c r="C656" s="79"/>
      <c r="F656" s="33"/>
      <c r="G656" s="33"/>
    </row>
    <row r="657" spans="2:7">
      <c r="B657" s="79"/>
      <c r="C657" s="79"/>
      <c r="F657" s="33"/>
      <c r="G657" s="33"/>
    </row>
    <row r="658" spans="2:7">
      <c r="B658" s="79"/>
      <c r="C658" s="79"/>
      <c r="F658" s="33"/>
      <c r="G658" s="33"/>
    </row>
    <row r="659" spans="2:7">
      <c r="B659" s="79"/>
      <c r="C659" s="79"/>
      <c r="F659" s="33"/>
      <c r="G659" s="33"/>
    </row>
    <row r="660" spans="2:7">
      <c r="B660" s="79"/>
      <c r="C660" s="79"/>
      <c r="F660" s="33"/>
      <c r="G660" s="33"/>
    </row>
    <row r="661" spans="2:7">
      <c r="B661" s="79"/>
      <c r="C661" s="79"/>
      <c r="F661" s="33"/>
      <c r="G661" s="33"/>
    </row>
    <row r="662" spans="2:7">
      <c r="B662" s="79"/>
      <c r="C662" s="79"/>
      <c r="F662" s="33"/>
      <c r="G662" s="33"/>
    </row>
    <row r="663" spans="2:7">
      <c r="B663" s="79"/>
      <c r="C663" s="79"/>
      <c r="F663" s="33"/>
      <c r="G663" s="33"/>
    </row>
    <row r="664" spans="2:7">
      <c r="B664" s="79"/>
      <c r="C664" s="79"/>
      <c r="F664" s="33"/>
      <c r="G664" s="33"/>
    </row>
    <row r="665" spans="2:7">
      <c r="B665" s="79"/>
      <c r="C665" s="79"/>
      <c r="F665" s="33"/>
      <c r="G665" s="33"/>
    </row>
    <row r="666" spans="2:7">
      <c r="B666" s="79"/>
      <c r="C666" s="79"/>
      <c r="F666" s="33"/>
      <c r="G666" s="33"/>
    </row>
    <row r="667" spans="2:7">
      <c r="B667" s="79"/>
      <c r="C667" s="79"/>
      <c r="F667" s="33"/>
      <c r="G667" s="33"/>
    </row>
    <row r="668" spans="2:7">
      <c r="B668" s="79"/>
      <c r="C668" s="79"/>
      <c r="F668" s="33"/>
      <c r="G668" s="33"/>
    </row>
    <row r="669" spans="2:7">
      <c r="B669" s="79"/>
      <c r="C669" s="79"/>
      <c r="F669" s="33"/>
      <c r="G669" s="33"/>
    </row>
    <row r="670" spans="2:7">
      <c r="B670" s="79"/>
      <c r="C670" s="79"/>
      <c r="F670" s="33"/>
      <c r="G670" s="33"/>
    </row>
    <row r="671" spans="2:7">
      <c r="B671" s="79"/>
      <c r="C671" s="79"/>
      <c r="F671" s="33"/>
      <c r="G671" s="33"/>
    </row>
    <row r="672" spans="2:7">
      <c r="B672" s="79"/>
      <c r="C672" s="79"/>
      <c r="F672" s="33"/>
      <c r="G672" s="33"/>
    </row>
    <row r="673" spans="2:7">
      <c r="B673" s="79"/>
      <c r="C673" s="79"/>
      <c r="F673" s="33"/>
      <c r="G673" s="33"/>
    </row>
    <row r="674" spans="2:7">
      <c r="B674" s="79"/>
      <c r="C674" s="79"/>
      <c r="F674" s="33"/>
      <c r="G674" s="33"/>
    </row>
    <row r="675" spans="2:7">
      <c r="B675" s="79"/>
      <c r="C675" s="79"/>
      <c r="F675" s="33"/>
      <c r="G675" s="33"/>
    </row>
    <row r="676" spans="2:7">
      <c r="B676" s="79"/>
      <c r="C676" s="79"/>
      <c r="F676" s="33"/>
      <c r="G676" s="33"/>
    </row>
    <row r="677" spans="2:7">
      <c r="B677" s="79"/>
      <c r="C677" s="79"/>
      <c r="F677" s="33"/>
      <c r="G677" s="33"/>
    </row>
    <row r="678" spans="2:7">
      <c r="B678" s="79"/>
      <c r="C678" s="79"/>
      <c r="F678" s="33"/>
      <c r="G678" s="33"/>
    </row>
    <row r="679" spans="2:7">
      <c r="B679" s="79"/>
      <c r="C679" s="79"/>
      <c r="F679" s="33"/>
      <c r="G679" s="33"/>
    </row>
    <row r="680" spans="2:7">
      <c r="B680" s="79"/>
      <c r="C680" s="79"/>
      <c r="F680" s="33"/>
      <c r="G680" s="33"/>
    </row>
    <row r="681" spans="2:7">
      <c r="B681" s="79"/>
      <c r="C681" s="79"/>
      <c r="F681" s="33"/>
      <c r="G681" s="33"/>
    </row>
    <row r="682" spans="2:7">
      <c r="B682" s="79"/>
      <c r="C682" s="79"/>
      <c r="F682" s="33"/>
      <c r="G682" s="33"/>
    </row>
    <row r="683" spans="2:7">
      <c r="B683" s="79"/>
      <c r="C683" s="79"/>
      <c r="F683" s="33"/>
      <c r="G683" s="33"/>
    </row>
    <row r="684" spans="2:7">
      <c r="B684" s="79"/>
      <c r="C684" s="79"/>
      <c r="F684" s="33"/>
      <c r="G684" s="33"/>
    </row>
    <row r="685" spans="2:7">
      <c r="B685" s="79"/>
      <c r="C685" s="79"/>
      <c r="F685" s="33"/>
      <c r="G685" s="33"/>
    </row>
    <row r="686" spans="2:7">
      <c r="B686" s="79"/>
      <c r="C686" s="79"/>
      <c r="F686" s="33"/>
      <c r="G686" s="33"/>
    </row>
    <row r="687" spans="2:7">
      <c r="B687" s="79"/>
      <c r="C687" s="79"/>
      <c r="F687" s="33"/>
      <c r="G687" s="33"/>
    </row>
    <row r="688" spans="2:7">
      <c r="B688" s="79"/>
      <c r="C688" s="79"/>
      <c r="F688" s="33"/>
      <c r="G688" s="33"/>
    </row>
    <row r="689" spans="2:7">
      <c r="B689" s="79"/>
      <c r="C689" s="79"/>
      <c r="F689" s="33"/>
      <c r="G689" s="33"/>
    </row>
    <row r="690" spans="2:7">
      <c r="B690" s="79"/>
      <c r="C690" s="79"/>
      <c r="F690" s="33"/>
      <c r="G690" s="33"/>
    </row>
    <row r="691" spans="2:7">
      <c r="B691" s="79"/>
      <c r="C691" s="79"/>
      <c r="F691" s="33"/>
      <c r="G691" s="33"/>
    </row>
    <row r="692" spans="2:7">
      <c r="B692" s="79"/>
      <c r="C692" s="79"/>
      <c r="F692" s="33"/>
      <c r="G692" s="33"/>
    </row>
    <row r="693" spans="2:7">
      <c r="B693" s="79"/>
      <c r="C693" s="79"/>
      <c r="F693" s="33"/>
      <c r="G693" s="33"/>
    </row>
    <row r="694" spans="2:7">
      <c r="B694" s="79"/>
      <c r="C694" s="79"/>
      <c r="F694" s="33"/>
      <c r="G694" s="33"/>
    </row>
    <row r="695" spans="2:7">
      <c r="B695" s="79"/>
      <c r="C695" s="79"/>
      <c r="F695" s="33"/>
      <c r="G695" s="33"/>
    </row>
    <row r="696" spans="2:7">
      <c r="B696" s="79"/>
      <c r="C696" s="79"/>
      <c r="F696" s="33"/>
      <c r="G696" s="33"/>
    </row>
    <row r="697" spans="2:7">
      <c r="B697" s="79"/>
      <c r="C697" s="79"/>
      <c r="F697" s="33"/>
      <c r="G697" s="33"/>
    </row>
    <row r="698" spans="2:7">
      <c r="B698" s="79"/>
      <c r="C698" s="79"/>
      <c r="F698" s="33"/>
      <c r="G698" s="33"/>
    </row>
    <row r="699" spans="2:7">
      <c r="B699" s="79"/>
      <c r="C699" s="79"/>
      <c r="F699" s="33"/>
      <c r="G699" s="33"/>
    </row>
    <row r="700" spans="2:7">
      <c r="B700" s="79"/>
      <c r="C700" s="79"/>
      <c r="F700" s="33"/>
      <c r="G700" s="33"/>
    </row>
    <row r="701" spans="2:7">
      <c r="B701" s="79"/>
      <c r="C701" s="79"/>
      <c r="F701" s="33"/>
      <c r="G701" s="33"/>
    </row>
    <row r="702" spans="2:7">
      <c r="B702" s="79"/>
      <c r="C702" s="79"/>
      <c r="F702" s="33"/>
      <c r="G702" s="33"/>
    </row>
    <row r="703" spans="2:7">
      <c r="B703" s="79"/>
      <c r="C703" s="79"/>
      <c r="F703" s="33"/>
      <c r="G703" s="33"/>
    </row>
    <row r="704" spans="2:7">
      <c r="B704" s="79"/>
      <c r="C704" s="79"/>
      <c r="F704" s="33"/>
      <c r="G704" s="33"/>
    </row>
    <row r="705" spans="2:7">
      <c r="B705" s="79"/>
      <c r="C705" s="79"/>
      <c r="F705" s="33"/>
      <c r="G705" s="33"/>
    </row>
    <row r="706" spans="2:7">
      <c r="B706" s="79"/>
      <c r="C706" s="79"/>
      <c r="F706" s="33"/>
      <c r="G706" s="33"/>
    </row>
    <row r="707" spans="2:7">
      <c r="B707" s="79"/>
      <c r="C707" s="79"/>
      <c r="F707" s="33"/>
      <c r="G707" s="33"/>
    </row>
    <row r="708" spans="2:7">
      <c r="B708" s="79"/>
      <c r="C708" s="79"/>
      <c r="F708" s="33"/>
      <c r="G708" s="33"/>
    </row>
    <row r="709" spans="2:7">
      <c r="B709" s="79"/>
      <c r="C709" s="79"/>
      <c r="F709" s="33"/>
      <c r="G709" s="33"/>
    </row>
    <row r="710" spans="2:7">
      <c r="B710" s="79"/>
      <c r="C710" s="79"/>
      <c r="F710" s="33"/>
      <c r="G710" s="33"/>
    </row>
    <row r="711" spans="2:7">
      <c r="B711" s="79"/>
      <c r="C711" s="79"/>
      <c r="F711" s="33"/>
      <c r="G711" s="33"/>
    </row>
    <row r="712" spans="2:7">
      <c r="B712" s="79"/>
      <c r="C712" s="79"/>
      <c r="F712" s="33"/>
      <c r="G712" s="33"/>
    </row>
    <row r="713" spans="2:7">
      <c r="B713" s="79"/>
      <c r="C713" s="79"/>
      <c r="F713" s="33"/>
      <c r="G713" s="33"/>
    </row>
    <row r="714" spans="2:7">
      <c r="B714" s="79"/>
      <c r="C714" s="79"/>
      <c r="F714" s="33"/>
      <c r="G714" s="33"/>
    </row>
    <row r="715" spans="2:7">
      <c r="B715" s="79"/>
      <c r="C715" s="79"/>
      <c r="F715" s="33"/>
      <c r="G715" s="33"/>
    </row>
    <row r="716" spans="2:7">
      <c r="B716" s="79"/>
      <c r="C716" s="79"/>
      <c r="F716" s="33"/>
      <c r="G716" s="33"/>
    </row>
    <row r="717" spans="2:7">
      <c r="B717" s="79"/>
      <c r="C717" s="79"/>
      <c r="F717" s="33"/>
      <c r="G717" s="33"/>
    </row>
    <row r="718" spans="2:7">
      <c r="B718" s="79"/>
      <c r="C718" s="79"/>
      <c r="F718" s="33"/>
      <c r="G718" s="33"/>
    </row>
    <row r="719" spans="2:7">
      <c r="B719" s="79"/>
      <c r="C719" s="79"/>
      <c r="F719" s="33"/>
      <c r="G719" s="33"/>
    </row>
    <row r="720" spans="2:7">
      <c r="B720" s="79"/>
      <c r="C720" s="79"/>
      <c r="F720" s="33"/>
      <c r="G720" s="33"/>
    </row>
    <row r="721" spans="2:7">
      <c r="B721" s="79"/>
      <c r="C721" s="79"/>
      <c r="F721" s="33"/>
      <c r="G721" s="33"/>
    </row>
    <row r="722" spans="2:7">
      <c r="B722" s="79"/>
      <c r="C722" s="79"/>
      <c r="F722" s="33"/>
      <c r="G722" s="33"/>
    </row>
    <row r="723" spans="2:7">
      <c r="B723" s="79"/>
      <c r="C723" s="79"/>
      <c r="F723" s="33"/>
      <c r="G723" s="33"/>
    </row>
    <row r="724" spans="2:7">
      <c r="B724" s="79"/>
      <c r="C724" s="79"/>
      <c r="F724" s="33"/>
      <c r="G724" s="33"/>
    </row>
    <row r="725" spans="2:7">
      <c r="B725" s="79"/>
      <c r="C725" s="79"/>
      <c r="F725" s="33"/>
      <c r="G725" s="33"/>
    </row>
    <row r="726" spans="2:7">
      <c r="B726" s="79"/>
      <c r="C726" s="79"/>
      <c r="F726" s="33"/>
      <c r="G726" s="33"/>
    </row>
    <row r="727" spans="2:7">
      <c r="B727" s="79"/>
      <c r="C727" s="79"/>
      <c r="F727" s="33"/>
      <c r="G727" s="33"/>
    </row>
    <row r="728" spans="2:7">
      <c r="B728" s="79"/>
      <c r="C728" s="79"/>
      <c r="F728" s="33"/>
      <c r="G728" s="33"/>
    </row>
    <row r="729" spans="2:7">
      <c r="B729" s="79"/>
      <c r="C729" s="79"/>
      <c r="F729" s="33"/>
      <c r="G729" s="33"/>
    </row>
    <row r="730" spans="2:7">
      <c r="B730" s="79"/>
      <c r="C730" s="79"/>
      <c r="F730" s="33"/>
      <c r="G730" s="33"/>
    </row>
    <row r="731" spans="2:7">
      <c r="B731" s="79"/>
      <c r="C731" s="79"/>
      <c r="F731" s="33"/>
      <c r="G731" s="33"/>
    </row>
    <row r="732" spans="2:7">
      <c r="B732" s="79"/>
      <c r="C732" s="79"/>
      <c r="F732" s="33"/>
      <c r="G732" s="33"/>
    </row>
    <row r="733" spans="2:7">
      <c r="B733" s="79"/>
      <c r="C733" s="79"/>
      <c r="F733" s="33"/>
      <c r="G733" s="33"/>
    </row>
    <row r="734" spans="2:7">
      <c r="B734" s="79"/>
      <c r="C734" s="79"/>
      <c r="F734" s="33"/>
      <c r="G734" s="33"/>
    </row>
    <row r="735" spans="2:7">
      <c r="B735" s="79"/>
      <c r="C735" s="79"/>
      <c r="F735" s="33"/>
      <c r="G735" s="33"/>
    </row>
    <row r="736" spans="2:7">
      <c r="B736" s="79"/>
      <c r="C736" s="79"/>
      <c r="F736" s="33"/>
      <c r="G736" s="33"/>
    </row>
    <row r="737" spans="2:7">
      <c r="B737" s="79"/>
      <c r="C737" s="79"/>
      <c r="F737" s="33"/>
      <c r="G737" s="33"/>
    </row>
    <row r="738" spans="2:7">
      <c r="B738" s="79"/>
      <c r="C738" s="79"/>
      <c r="F738" s="33"/>
      <c r="G738" s="33"/>
    </row>
    <row r="739" spans="2:7">
      <c r="B739" s="79"/>
      <c r="C739" s="79"/>
      <c r="F739" s="33"/>
      <c r="G739" s="33"/>
    </row>
    <row r="740" spans="2:7">
      <c r="B740" s="79"/>
      <c r="C740" s="79"/>
      <c r="F740" s="33"/>
      <c r="G740" s="33"/>
    </row>
    <row r="741" spans="2:7">
      <c r="B741" s="79"/>
      <c r="C741" s="79"/>
      <c r="F741" s="33"/>
      <c r="G741" s="33"/>
    </row>
    <row r="742" spans="2:7">
      <c r="B742" s="79"/>
      <c r="C742" s="79"/>
      <c r="F742" s="33"/>
      <c r="G742" s="33"/>
    </row>
    <row r="743" spans="2:7">
      <c r="B743" s="79"/>
      <c r="C743" s="79"/>
      <c r="F743" s="33"/>
      <c r="G743" s="33"/>
    </row>
    <row r="744" spans="2:7">
      <c r="B744" s="79"/>
      <c r="C744" s="79"/>
      <c r="F744" s="33"/>
      <c r="G744" s="33"/>
    </row>
    <row r="745" spans="2:7">
      <c r="B745" s="79"/>
      <c r="C745" s="79"/>
      <c r="F745" s="33"/>
      <c r="G745" s="33"/>
    </row>
    <row r="746" spans="2:7">
      <c r="B746" s="79"/>
      <c r="C746" s="79"/>
      <c r="F746" s="33"/>
      <c r="G746" s="33"/>
    </row>
    <row r="747" spans="2:7">
      <c r="B747" s="79"/>
      <c r="C747" s="79"/>
      <c r="F747" s="33"/>
      <c r="G747" s="33"/>
    </row>
    <row r="748" spans="2:7">
      <c r="B748" s="79"/>
      <c r="C748" s="79"/>
      <c r="F748" s="33"/>
      <c r="G748" s="33"/>
    </row>
    <row r="749" spans="2:7">
      <c r="B749" s="79"/>
      <c r="C749" s="79"/>
      <c r="F749" s="33"/>
      <c r="G749" s="33"/>
    </row>
    <row r="750" spans="2:7">
      <c r="B750" s="79"/>
      <c r="C750" s="79"/>
      <c r="F750" s="33"/>
      <c r="G750" s="33"/>
    </row>
    <row r="751" spans="2:7">
      <c r="B751" s="79"/>
      <c r="C751" s="79"/>
      <c r="F751" s="33"/>
      <c r="G751" s="33"/>
    </row>
    <row r="752" spans="2:7">
      <c r="B752" s="79"/>
      <c r="C752" s="79"/>
      <c r="F752" s="33"/>
      <c r="G752" s="33"/>
    </row>
    <row r="753" spans="2:7">
      <c r="B753" s="79"/>
      <c r="C753" s="79"/>
      <c r="F753" s="33"/>
      <c r="G753" s="33"/>
    </row>
    <row r="754" spans="2:7">
      <c r="B754" s="79"/>
      <c r="C754" s="79"/>
      <c r="F754" s="33"/>
      <c r="G754" s="33"/>
    </row>
    <row r="755" spans="2:7">
      <c r="B755" s="79"/>
      <c r="C755" s="79"/>
      <c r="F755" s="33"/>
      <c r="G755" s="33"/>
    </row>
    <row r="756" spans="2:7">
      <c r="B756" s="79"/>
      <c r="C756" s="79"/>
      <c r="F756" s="33"/>
      <c r="G756" s="33"/>
    </row>
    <row r="757" spans="2:7">
      <c r="B757" s="79"/>
      <c r="C757" s="79"/>
      <c r="F757" s="33"/>
      <c r="G757" s="33"/>
    </row>
    <row r="758" spans="2:7">
      <c r="B758" s="79"/>
      <c r="C758" s="79"/>
      <c r="F758" s="33"/>
      <c r="G758" s="33"/>
    </row>
    <row r="759" spans="2:7">
      <c r="B759" s="79"/>
      <c r="C759" s="79"/>
      <c r="F759" s="33"/>
      <c r="G759" s="33"/>
    </row>
    <row r="760" spans="2:7">
      <c r="B760" s="79"/>
      <c r="C760" s="79"/>
      <c r="F760" s="33"/>
      <c r="G760" s="33"/>
    </row>
    <row r="761" spans="2:7">
      <c r="B761" s="79"/>
      <c r="C761" s="79"/>
      <c r="F761" s="33"/>
      <c r="G761" s="33"/>
    </row>
    <row r="762" spans="2:7">
      <c r="B762" s="79"/>
      <c r="C762" s="79"/>
      <c r="F762" s="33"/>
      <c r="G762" s="33"/>
    </row>
    <row r="763" spans="2:7">
      <c r="B763" s="79"/>
      <c r="C763" s="79"/>
      <c r="F763" s="33"/>
      <c r="G763" s="33"/>
    </row>
    <row r="764" spans="2:7">
      <c r="B764" s="79"/>
      <c r="C764" s="79"/>
      <c r="F764" s="33"/>
      <c r="G764" s="33"/>
    </row>
    <row r="765" spans="2:7">
      <c r="B765" s="79"/>
      <c r="C765" s="79"/>
      <c r="F765" s="33"/>
      <c r="G765" s="33"/>
    </row>
    <row r="766" spans="2:7">
      <c r="B766" s="79"/>
      <c r="C766" s="79"/>
      <c r="F766" s="33"/>
      <c r="G766" s="33"/>
    </row>
    <row r="767" spans="2:7">
      <c r="B767" s="79"/>
      <c r="C767" s="79"/>
      <c r="F767" s="33"/>
      <c r="G767" s="33"/>
    </row>
    <row r="768" spans="2:7">
      <c r="B768" s="79"/>
      <c r="C768" s="79"/>
      <c r="F768" s="33"/>
      <c r="G768" s="33"/>
    </row>
    <row r="769" spans="2:7">
      <c r="B769" s="79"/>
      <c r="C769" s="79"/>
      <c r="F769" s="33"/>
      <c r="G769" s="33"/>
    </row>
    <row r="770" spans="2:7">
      <c r="B770" s="79"/>
      <c r="C770" s="79"/>
      <c r="F770" s="33"/>
      <c r="G770" s="33"/>
    </row>
    <row r="771" spans="2:7">
      <c r="B771" s="79"/>
      <c r="C771" s="79"/>
      <c r="F771" s="33"/>
      <c r="G771" s="33"/>
    </row>
    <row r="772" spans="2:7">
      <c r="B772" s="79"/>
      <c r="C772" s="79"/>
      <c r="F772" s="33"/>
      <c r="G772" s="33"/>
    </row>
    <row r="773" spans="2:7">
      <c r="B773" s="79"/>
      <c r="C773" s="79"/>
      <c r="F773" s="33"/>
      <c r="G773" s="33"/>
    </row>
    <row r="774" spans="2:7">
      <c r="B774" s="79"/>
      <c r="C774" s="79"/>
      <c r="F774" s="33"/>
      <c r="G774" s="33"/>
    </row>
    <row r="775" spans="2:7">
      <c r="B775" s="79"/>
      <c r="C775" s="79"/>
      <c r="F775" s="33"/>
      <c r="G775" s="33"/>
    </row>
    <row r="776" spans="2:7">
      <c r="B776" s="79"/>
      <c r="C776" s="79"/>
      <c r="F776" s="33"/>
      <c r="G776" s="33"/>
    </row>
    <row r="777" spans="2:7">
      <c r="B777" s="79"/>
      <c r="C777" s="79"/>
      <c r="F777" s="33"/>
      <c r="G777" s="33"/>
    </row>
    <row r="778" spans="2:7">
      <c r="B778" s="79"/>
      <c r="C778" s="79"/>
      <c r="F778" s="33"/>
      <c r="G778" s="33"/>
    </row>
    <row r="779" spans="2:7">
      <c r="B779" s="79"/>
      <c r="C779" s="79"/>
      <c r="F779" s="33"/>
      <c r="G779" s="33"/>
    </row>
    <row r="780" spans="2:7">
      <c r="B780" s="79"/>
      <c r="C780" s="79"/>
      <c r="F780" s="33"/>
      <c r="G780" s="33"/>
    </row>
    <row r="781" spans="2:7">
      <c r="B781" s="79"/>
      <c r="C781" s="79"/>
      <c r="F781" s="33"/>
      <c r="G781" s="33"/>
    </row>
    <row r="782" spans="2:7">
      <c r="B782" s="79"/>
      <c r="C782" s="79"/>
      <c r="F782" s="33"/>
      <c r="G782" s="33"/>
    </row>
    <row r="783" spans="2:7">
      <c r="B783" s="79"/>
      <c r="C783" s="79"/>
      <c r="F783" s="33"/>
      <c r="G783" s="33"/>
    </row>
    <row r="784" spans="2:7">
      <c r="B784" s="79"/>
      <c r="C784" s="79"/>
      <c r="F784" s="33"/>
      <c r="G784" s="33"/>
    </row>
    <row r="785" spans="2:7">
      <c r="B785" s="79"/>
      <c r="C785" s="79"/>
      <c r="F785" s="33"/>
      <c r="G785" s="33"/>
    </row>
    <row r="786" spans="2:7">
      <c r="B786" s="79"/>
      <c r="C786" s="79"/>
      <c r="F786" s="33"/>
      <c r="G786" s="33"/>
    </row>
    <row r="787" spans="2:7">
      <c r="B787" s="79"/>
      <c r="C787" s="79"/>
      <c r="F787" s="33"/>
      <c r="G787" s="33"/>
    </row>
    <row r="788" spans="2:7">
      <c r="B788" s="79"/>
      <c r="C788" s="79"/>
      <c r="F788" s="33"/>
      <c r="G788" s="33"/>
    </row>
    <row r="789" spans="2:7">
      <c r="B789" s="79"/>
      <c r="C789" s="79"/>
      <c r="F789" s="33"/>
      <c r="G789" s="33"/>
    </row>
    <row r="790" spans="2:7">
      <c r="B790" s="79"/>
      <c r="C790" s="79"/>
      <c r="F790" s="33"/>
      <c r="G790" s="33"/>
    </row>
    <row r="791" spans="2:7">
      <c r="B791" s="79"/>
      <c r="C791" s="79"/>
      <c r="F791" s="33"/>
      <c r="G791" s="33"/>
    </row>
    <row r="792" spans="2:7">
      <c r="B792" s="79"/>
      <c r="C792" s="79"/>
      <c r="F792" s="33"/>
      <c r="G792" s="33"/>
    </row>
    <row r="793" spans="2:7">
      <c r="B793" s="79"/>
      <c r="C793" s="79"/>
      <c r="F793" s="33"/>
      <c r="G793" s="33"/>
    </row>
    <row r="794" spans="2:7">
      <c r="B794" s="79"/>
      <c r="C794" s="79"/>
      <c r="F794" s="33"/>
      <c r="G794" s="33"/>
    </row>
    <row r="795" spans="2:7">
      <c r="B795" s="79"/>
      <c r="C795" s="79"/>
      <c r="F795" s="33"/>
      <c r="G795" s="33"/>
    </row>
    <row r="796" spans="2:7">
      <c r="B796" s="79"/>
      <c r="C796" s="79"/>
      <c r="F796" s="33"/>
      <c r="G796" s="33"/>
    </row>
    <row r="797" spans="2:7">
      <c r="B797" s="79"/>
      <c r="C797" s="79"/>
      <c r="F797" s="33"/>
      <c r="G797" s="33"/>
    </row>
    <row r="798" spans="2:7">
      <c r="B798" s="79"/>
      <c r="C798" s="79"/>
      <c r="F798" s="33"/>
      <c r="G798" s="33"/>
    </row>
    <row r="799" spans="2:7">
      <c r="B799" s="79"/>
      <c r="C799" s="79"/>
      <c r="F799" s="33"/>
      <c r="G799" s="33"/>
    </row>
    <row r="800" spans="2:7">
      <c r="B800" s="79"/>
      <c r="C800" s="79"/>
      <c r="F800" s="33"/>
      <c r="G800" s="33"/>
    </row>
    <row r="801" spans="2:7">
      <c r="B801" s="79"/>
      <c r="C801" s="79"/>
      <c r="F801" s="33"/>
      <c r="G801" s="33"/>
    </row>
    <row r="802" spans="2:7">
      <c r="B802" s="79"/>
      <c r="C802" s="79"/>
      <c r="F802" s="33"/>
      <c r="G802" s="33"/>
    </row>
    <row r="803" spans="2:7">
      <c r="B803" s="79"/>
      <c r="C803" s="79"/>
      <c r="F803" s="33"/>
      <c r="G803" s="33"/>
    </row>
    <row r="804" spans="2:7">
      <c r="B804" s="79"/>
      <c r="C804" s="79"/>
      <c r="F804" s="33"/>
      <c r="G804" s="33"/>
    </row>
    <row r="805" spans="2:7">
      <c r="B805" s="79"/>
      <c r="C805" s="79"/>
      <c r="F805" s="33"/>
      <c r="G805" s="33"/>
    </row>
    <row r="806" spans="2:7">
      <c r="B806" s="79"/>
      <c r="C806" s="79"/>
      <c r="F806" s="33"/>
      <c r="G806" s="33"/>
    </row>
    <row r="807" spans="2:7">
      <c r="B807" s="79"/>
      <c r="C807" s="79"/>
      <c r="F807" s="33"/>
      <c r="G807" s="33"/>
    </row>
    <row r="808" spans="2:7">
      <c r="B808" s="79"/>
      <c r="C808" s="79"/>
      <c r="F808" s="33"/>
      <c r="G808" s="33"/>
    </row>
    <row r="809" spans="2:7">
      <c r="B809" s="79"/>
      <c r="C809" s="79"/>
      <c r="F809" s="33"/>
      <c r="G809" s="33"/>
    </row>
    <row r="810" spans="2:7">
      <c r="B810" s="79"/>
      <c r="C810" s="79"/>
      <c r="F810" s="33"/>
      <c r="G810" s="33"/>
    </row>
    <row r="811" spans="2:7">
      <c r="B811" s="79"/>
      <c r="C811" s="79"/>
      <c r="F811" s="33"/>
      <c r="G811" s="33"/>
    </row>
    <row r="812" spans="2:7">
      <c r="B812" s="79"/>
      <c r="C812" s="79"/>
      <c r="F812" s="33"/>
      <c r="G812" s="33"/>
    </row>
    <row r="813" spans="2:7">
      <c r="B813" s="79"/>
      <c r="C813" s="79"/>
      <c r="F813" s="33"/>
      <c r="G813" s="33"/>
    </row>
    <row r="814" spans="2:7">
      <c r="B814" s="79"/>
      <c r="C814" s="79"/>
      <c r="F814" s="33"/>
      <c r="G814" s="33"/>
    </row>
    <row r="815" spans="2:7">
      <c r="B815" s="79"/>
      <c r="C815" s="79"/>
      <c r="F815" s="33"/>
      <c r="G815" s="33"/>
    </row>
    <row r="816" spans="2:7">
      <c r="B816" s="79"/>
      <c r="C816" s="79"/>
      <c r="F816" s="33"/>
      <c r="G816" s="33"/>
    </row>
    <row r="817" spans="2:7">
      <c r="B817" s="79"/>
      <c r="C817" s="79"/>
      <c r="F817" s="33"/>
      <c r="G817" s="33"/>
    </row>
    <row r="818" spans="2:7">
      <c r="B818" s="79"/>
      <c r="C818" s="79"/>
      <c r="F818" s="33"/>
      <c r="G818" s="33"/>
    </row>
    <row r="819" spans="2:7">
      <c r="B819" s="79"/>
      <c r="C819" s="79"/>
      <c r="F819" s="33"/>
      <c r="G819" s="33"/>
    </row>
    <row r="820" spans="2:7">
      <c r="B820" s="79"/>
      <c r="C820" s="79"/>
      <c r="F820" s="33"/>
      <c r="G820" s="33"/>
    </row>
    <row r="821" spans="2:7">
      <c r="B821" s="79"/>
      <c r="C821" s="79"/>
      <c r="F821" s="33"/>
      <c r="G821" s="33"/>
    </row>
    <row r="822" spans="2:7">
      <c r="B822" s="79"/>
      <c r="C822" s="79"/>
      <c r="F822" s="33"/>
      <c r="G822" s="33"/>
    </row>
    <row r="823" spans="2:7">
      <c r="B823" s="79"/>
      <c r="C823" s="79"/>
      <c r="F823" s="33"/>
      <c r="G823" s="33"/>
    </row>
    <row r="824" spans="2:7">
      <c r="B824" s="79"/>
      <c r="C824" s="79"/>
      <c r="F824" s="33"/>
      <c r="G824" s="33"/>
    </row>
    <row r="825" spans="2:7">
      <c r="B825" s="79"/>
      <c r="C825" s="79"/>
      <c r="F825" s="33"/>
      <c r="G825" s="33"/>
    </row>
    <row r="826" spans="2:7">
      <c r="B826" s="79"/>
      <c r="C826" s="79"/>
      <c r="F826" s="33"/>
      <c r="G826" s="33"/>
    </row>
    <row r="827" spans="2:7">
      <c r="B827" s="79"/>
      <c r="C827" s="79"/>
      <c r="F827" s="33"/>
      <c r="G827" s="33"/>
    </row>
    <row r="828" spans="2:7">
      <c r="B828" s="79"/>
      <c r="C828" s="79"/>
      <c r="F828" s="33"/>
      <c r="G828" s="33"/>
    </row>
    <row r="829" spans="2:7">
      <c r="B829" s="79"/>
      <c r="C829" s="79"/>
      <c r="F829" s="33"/>
      <c r="G829" s="33"/>
    </row>
    <row r="830" spans="2:7">
      <c r="B830" s="79"/>
      <c r="C830" s="79"/>
      <c r="F830" s="33"/>
      <c r="G830" s="33"/>
    </row>
    <row r="831" spans="2:7">
      <c r="B831" s="79"/>
      <c r="C831" s="79"/>
      <c r="F831" s="33"/>
      <c r="G831" s="33"/>
    </row>
    <row r="832" spans="2:7">
      <c r="B832" s="79"/>
      <c r="C832" s="79"/>
      <c r="F832" s="33"/>
      <c r="G832" s="33"/>
    </row>
    <row r="833" spans="2:7">
      <c r="B833" s="79"/>
      <c r="C833" s="79"/>
      <c r="F833" s="33"/>
      <c r="G833" s="33"/>
    </row>
    <row r="834" spans="2:7">
      <c r="B834" s="79"/>
      <c r="C834" s="79"/>
      <c r="F834" s="33"/>
      <c r="G834" s="33"/>
    </row>
    <row r="835" spans="2:7">
      <c r="B835" s="79"/>
      <c r="C835" s="79"/>
      <c r="F835" s="33"/>
      <c r="G835" s="33"/>
    </row>
    <row r="836" spans="2:7">
      <c r="B836" s="79"/>
      <c r="C836" s="79"/>
      <c r="F836" s="33"/>
      <c r="G836" s="33"/>
    </row>
    <row r="837" spans="2:7">
      <c r="B837" s="79"/>
      <c r="C837" s="79"/>
      <c r="F837" s="33"/>
      <c r="G837" s="33"/>
    </row>
    <row r="838" spans="2:7">
      <c r="B838" s="79"/>
      <c r="C838" s="79"/>
      <c r="F838" s="33"/>
      <c r="G838" s="33"/>
    </row>
    <row r="839" spans="2:7">
      <c r="B839" s="79"/>
      <c r="C839" s="79"/>
      <c r="F839" s="33"/>
      <c r="G839" s="33"/>
    </row>
    <row r="840" spans="2:7">
      <c r="B840" s="79"/>
      <c r="C840" s="79"/>
      <c r="F840" s="33"/>
      <c r="G840" s="33"/>
    </row>
    <row r="841" spans="2:7">
      <c r="B841" s="79"/>
      <c r="C841" s="79"/>
      <c r="F841" s="33"/>
      <c r="G841" s="33"/>
    </row>
    <row r="842" spans="2:7">
      <c r="B842" s="79"/>
      <c r="C842" s="79"/>
      <c r="F842" s="33"/>
      <c r="G842" s="33"/>
    </row>
    <row r="843" spans="2:7">
      <c r="B843" s="79"/>
      <c r="C843" s="79"/>
      <c r="F843" s="33"/>
      <c r="G843" s="33"/>
    </row>
    <row r="844" spans="2:7">
      <c r="B844" s="79"/>
      <c r="C844" s="79"/>
      <c r="F844" s="33"/>
      <c r="G844" s="33"/>
    </row>
    <row r="845" spans="2:7">
      <c r="B845" s="79"/>
      <c r="C845" s="79"/>
      <c r="F845" s="33"/>
      <c r="G845" s="33"/>
    </row>
    <row r="846" spans="2:7">
      <c r="B846" s="79"/>
      <c r="C846" s="79"/>
      <c r="F846" s="33"/>
      <c r="G846" s="33"/>
    </row>
    <row r="847" spans="2:7">
      <c r="B847" s="79"/>
      <c r="C847" s="79"/>
      <c r="F847" s="33"/>
      <c r="G847" s="33"/>
    </row>
    <row r="848" spans="2:7">
      <c r="B848" s="79"/>
      <c r="C848" s="79"/>
      <c r="F848" s="33"/>
      <c r="G848" s="33"/>
    </row>
    <row r="849" spans="2:7">
      <c r="B849" s="79"/>
      <c r="C849" s="79"/>
      <c r="F849" s="33"/>
      <c r="G849" s="33"/>
    </row>
    <row r="850" spans="2:7">
      <c r="B850" s="79"/>
      <c r="C850" s="79"/>
      <c r="F850" s="33"/>
      <c r="G850" s="33"/>
    </row>
    <row r="851" spans="2:7">
      <c r="B851" s="79"/>
      <c r="C851" s="79"/>
      <c r="F851" s="33"/>
      <c r="G851" s="33"/>
    </row>
    <row r="852" spans="2:7">
      <c r="B852" s="79"/>
      <c r="C852" s="79"/>
      <c r="F852" s="33"/>
      <c r="G852" s="33"/>
    </row>
    <row r="853" spans="2:7">
      <c r="B853" s="79"/>
      <c r="C853" s="79"/>
      <c r="F853" s="33"/>
      <c r="G853" s="33"/>
    </row>
    <row r="854" spans="2:7">
      <c r="B854" s="79"/>
      <c r="C854" s="79"/>
      <c r="F854" s="33"/>
      <c r="G854" s="33"/>
    </row>
    <row r="855" spans="2:7">
      <c r="B855" s="79"/>
      <c r="C855" s="79"/>
      <c r="F855" s="33"/>
      <c r="G855" s="33"/>
    </row>
    <row r="856" spans="2:7">
      <c r="B856" s="79"/>
      <c r="C856" s="79"/>
      <c r="F856" s="33"/>
      <c r="G856" s="33"/>
    </row>
    <row r="857" spans="2:7">
      <c r="B857" s="79"/>
      <c r="C857" s="79"/>
      <c r="F857" s="33"/>
      <c r="G857" s="33"/>
    </row>
    <row r="858" spans="2:7">
      <c r="B858" s="79"/>
      <c r="C858" s="79"/>
      <c r="F858" s="33"/>
      <c r="G858" s="33"/>
    </row>
    <row r="859" spans="2:7">
      <c r="B859" s="79"/>
      <c r="C859" s="79"/>
      <c r="F859" s="33"/>
      <c r="G859" s="33"/>
    </row>
    <row r="860" spans="2:7">
      <c r="B860" s="79"/>
      <c r="C860" s="79"/>
      <c r="F860" s="33"/>
      <c r="G860" s="33"/>
    </row>
    <row r="861" spans="2:7">
      <c r="B861" s="79"/>
      <c r="C861" s="79"/>
      <c r="F861" s="33"/>
      <c r="G861" s="33"/>
    </row>
    <row r="862" spans="2:7">
      <c r="B862" s="79"/>
      <c r="C862" s="79"/>
      <c r="F862" s="33"/>
      <c r="G862" s="33"/>
    </row>
    <row r="863" spans="2:7">
      <c r="B863" s="79"/>
      <c r="C863" s="79"/>
      <c r="F863" s="33"/>
      <c r="G863" s="33"/>
    </row>
    <row r="864" spans="2:7">
      <c r="B864" s="79"/>
      <c r="C864" s="79"/>
      <c r="F864" s="33"/>
      <c r="G864" s="33"/>
    </row>
    <row r="865" spans="2:7">
      <c r="B865" s="79"/>
      <c r="C865" s="79"/>
      <c r="F865" s="33"/>
      <c r="G865" s="33"/>
    </row>
    <row r="866" spans="2:7">
      <c r="B866" s="79"/>
      <c r="C866" s="79"/>
      <c r="F866" s="33"/>
      <c r="G866" s="33"/>
    </row>
    <row r="867" spans="2:7">
      <c r="B867" s="79"/>
      <c r="C867" s="79"/>
      <c r="F867" s="33"/>
      <c r="G867" s="33"/>
    </row>
    <row r="868" spans="2:7">
      <c r="B868" s="79"/>
      <c r="C868" s="79"/>
      <c r="F868" s="33"/>
      <c r="G868" s="33"/>
    </row>
    <row r="869" spans="2:7">
      <c r="B869" s="79"/>
      <c r="C869" s="79"/>
      <c r="F869" s="33"/>
      <c r="G869" s="33"/>
    </row>
    <row r="870" spans="2:7">
      <c r="B870" s="79"/>
      <c r="C870" s="79"/>
      <c r="F870" s="33"/>
      <c r="G870" s="33"/>
    </row>
    <row r="871" spans="2:7">
      <c r="B871" s="79"/>
      <c r="C871" s="79"/>
      <c r="F871" s="33"/>
      <c r="G871" s="33"/>
    </row>
    <row r="872" spans="2:7">
      <c r="B872" s="79"/>
      <c r="C872" s="79"/>
      <c r="F872" s="33"/>
      <c r="G872" s="33"/>
    </row>
    <row r="873" spans="2:7">
      <c r="B873" s="79"/>
      <c r="C873" s="79"/>
      <c r="F873" s="33"/>
      <c r="G873" s="33"/>
    </row>
    <row r="874" spans="2:7">
      <c r="B874" s="79"/>
      <c r="C874" s="79"/>
      <c r="F874" s="33"/>
      <c r="G874" s="33"/>
    </row>
    <row r="875" spans="2:7">
      <c r="B875" s="79"/>
      <c r="C875" s="79"/>
      <c r="F875" s="33"/>
      <c r="G875" s="33"/>
    </row>
    <row r="876" spans="2:7">
      <c r="B876" s="79"/>
      <c r="C876" s="79"/>
      <c r="F876" s="33"/>
      <c r="G876" s="33"/>
    </row>
    <row r="877" spans="2:7">
      <c r="B877" s="79"/>
      <c r="C877" s="79"/>
      <c r="F877" s="33"/>
      <c r="G877" s="33"/>
    </row>
    <row r="878" spans="2:7">
      <c r="B878" s="79"/>
      <c r="C878" s="79"/>
      <c r="F878" s="33"/>
      <c r="G878" s="33"/>
    </row>
    <row r="879" spans="2:7">
      <c r="B879" s="79"/>
      <c r="C879" s="79"/>
      <c r="F879" s="33"/>
      <c r="G879" s="33"/>
    </row>
    <row r="880" spans="2:7">
      <c r="B880" s="79"/>
      <c r="C880" s="79"/>
      <c r="F880" s="33"/>
      <c r="G880" s="33"/>
    </row>
    <row r="881" spans="2:7">
      <c r="B881" s="79"/>
      <c r="C881" s="79"/>
      <c r="F881" s="33"/>
      <c r="G881" s="33"/>
    </row>
    <row r="882" spans="2:7">
      <c r="B882" s="79"/>
      <c r="C882" s="79"/>
      <c r="F882" s="33"/>
      <c r="G882" s="33"/>
    </row>
    <row r="883" spans="2:7">
      <c r="B883" s="79"/>
      <c r="C883" s="79"/>
      <c r="F883" s="33"/>
      <c r="G883" s="33"/>
    </row>
    <row r="884" spans="2:7">
      <c r="B884" s="79"/>
      <c r="C884" s="79"/>
      <c r="F884" s="33"/>
      <c r="G884" s="33"/>
    </row>
    <row r="885" spans="2:7">
      <c r="B885" s="79"/>
      <c r="C885" s="79"/>
      <c r="F885" s="33"/>
      <c r="G885" s="33"/>
    </row>
    <row r="886" spans="2:7">
      <c r="B886" s="79"/>
      <c r="C886" s="79"/>
      <c r="F886" s="33"/>
      <c r="G886" s="33"/>
    </row>
    <row r="887" spans="2:7">
      <c r="B887" s="79"/>
      <c r="C887" s="79"/>
      <c r="F887" s="33"/>
      <c r="G887" s="33"/>
    </row>
    <row r="888" spans="2:7">
      <c r="B888" s="79"/>
      <c r="C888" s="79"/>
      <c r="F888" s="33"/>
      <c r="G888" s="33"/>
    </row>
    <row r="889" spans="2:7">
      <c r="B889" s="79"/>
      <c r="C889" s="79"/>
      <c r="F889" s="33"/>
      <c r="G889" s="33"/>
    </row>
    <row r="890" spans="2:7">
      <c r="B890" s="79"/>
      <c r="C890" s="79"/>
      <c r="F890" s="33"/>
      <c r="G890" s="33"/>
    </row>
    <row r="891" spans="2:7">
      <c r="B891" s="79"/>
      <c r="C891" s="79"/>
      <c r="F891" s="33"/>
      <c r="G891" s="33"/>
    </row>
    <row r="892" spans="2:7">
      <c r="B892" s="79"/>
      <c r="C892" s="79"/>
      <c r="F892" s="33"/>
      <c r="G892" s="33"/>
    </row>
    <row r="893" spans="2:7">
      <c r="B893" s="79"/>
      <c r="C893" s="79"/>
      <c r="F893" s="33"/>
      <c r="G893" s="33"/>
    </row>
    <row r="894" spans="2:7">
      <c r="B894" s="79"/>
      <c r="C894" s="79"/>
      <c r="F894" s="33"/>
      <c r="G894" s="33"/>
    </row>
    <row r="895" spans="2:7">
      <c r="B895" s="79"/>
      <c r="C895" s="79"/>
      <c r="F895" s="33"/>
      <c r="G895" s="33"/>
    </row>
    <row r="896" spans="2:7">
      <c r="B896" s="79"/>
      <c r="C896" s="79"/>
      <c r="F896" s="33"/>
      <c r="G896" s="33"/>
    </row>
    <row r="897" spans="2:7">
      <c r="B897" s="79"/>
      <c r="C897" s="79"/>
      <c r="F897" s="33"/>
      <c r="G897" s="33"/>
    </row>
    <row r="898" spans="2:7">
      <c r="B898" s="79"/>
      <c r="C898" s="79"/>
      <c r="F898" s="33"/>
      <c r="G898" s="33"/>
    </row>
    <row r="899" spans="2:7">
      <c r="B899" s="79"/>
      <c r="C899" s="79"/>
      <c r="F899" s="33"/>
      <c r="G899" s="33"/>
    </row>
    <row r="900" spans="2:7">
      <c r="B900" s="79"/>
      <c r="C900" s="79"/>
      <c r="F900" s="33"/>
      <c r="G900" s="33"/>
    </row>
    <row r="901" spans="2:7">
      <c r="B901" s="79"/>
      <c r="C901" s="79"/>
      <c r="F901" s="33"/>
      <c r="G901" s="33"/>
    </row>
    <row r="902" spans="2:7">
      <c r="B902" s="79"/>
      <c r="C902" s="79"/>
      <c r="F902" s="33"/>
      <c r="G902" s="33"/>
    </row>
    <row r="903" spans="2:7">
      <c r="B903" s="79"/>
      <c r="C903" s="79"/>
      <c r="F903" s="33"/>
      <c r="G903" s="33"/>
    </row>
    <row r="904" spans="2:7">
      <c r="B904" s="79"/>
      <c r="C904" s="79"/>
      <c r="F904" s="33"/>
      <c r="G904" s="33"/>
    </row>
    <row r="905" spans="2:7">
      <c r="B905" s="79"/>
      <c r="C905" s="79"/>
      <c r="F905" s="33"/>
      <c r="G905" s="33"/>
    </row>
    <row r="906" spans="2:7">
      <c r="B906" s="79"/>
      <c r="C906" s="79"/>
      <c r="F906" s="33"/>
      <c r="G906" s="33"/>
    </row>
    <row r="907" spans="2:7">
      <c r="B907" s="79"/>
      <c r="C907" s="79"/>
      <c r="F907" s="33"/>
      <c r="G907" s="33"/>
    </row>
    <row r="908" spans="2:7">
      <c r="B908" s="79"/>
      <c r="C908" s="79"/>
      <c r="F908" s="33"/>
      <c r="G908" s="33"/>
    </row>
    <row r="909" spans="2:7">
      <c r="B909" s="79"/>
      <c r="C909" s="79"/>
      <c r="F909" s="33"/>
      <c r="G909" s="33"/>
    </row>
    <row r="910" spans="2:7">
      <c r="B910" s="79"/>
      <c r="C910" s="79"/>
      <c r="F910" s="33"/>
      <c r="G910" s="33"/>
    </row>
    <row r="911" spans="2:7">
      <c r="B911" s="79"/>
      <c r="C911" s="79"/>
      <c r="F911" s="33"/>
      <c r="G911" s="33"/>
    </row>
    <row r="912" spans="2:7">
      <c r="B912" s="79"/>
      <c r="C912" s="79"/>
      <c r="F912" s="33"/>
      <c r="G912" s="33"/>
    </row>
    <row r="913" spans="2:7">
      <c r="B913" s="79"/>
      <c r="C913" s="79"/>
      <c r="F913" s="33"/>
      <c r="G913" s="33"/>
    </row>
    <row r="914" spans="2:7">
      <c r="B914" s="79"/>
      <c r="C914" s="79"/>
      <c r="F914" s="33"/>
      <c r="G914" s="33"/>
    </row>
    <row r="915" spans="2:7">
      <c r="B915" s="79"/>
      <c r="C915" s="79"/>
      <c r="F915" s="33"/>
      <c r="G915" s="33"/>
    </row>
    <row r="916" spans="2:7">
      <c r="B916" s="79"/>
      <c r="C916" s="79"/>
      <c r="F916" s="33"/>
      <c r="G916" s="33"/>
    </row>
    <row r="917" spans="2:7">
      <c r="B917" s="79"/>
      <c r="C917" s="79"/>
      <c r="F917" s="33"/>
      <c r="G917" s="33"/>
    </row>
    <row r="918" spans="2:7">
      <c r="B918" s="79"/>
      <c r="C918" s="79"/>
      <c r="F918" s="33"/>
      <c r="G918" s="33"/>
    </row>
    <row r="919" spans="2:7">
      <c r="B919" s="79"/>
      <c r="C919" s="79"/>
      <c r="F919" s="33"/>
      <c r="G919" s="33"/>
    </row>
    <row r="920" spans="2:7">
      <c r="B920" s="79"/>
      <c r="C920" s="79"/>
      <c r="F920" s="33"/>
      <c r="G920" s="33"/>
    </row>
    <row r="921" spans="2:7">
      <c r="B921" s="79"/>
      <c r="C921" s="79"/>
      <c r="F921" s="33"/>
      <c r="G921" s="33"/>
    </row>
    <row r="922" spans="2:7">
      <c r="B922" s="79"/>
      <c r="C922" s="79"/>
      <c r="F922" s="33"/>
      <c r="G922" s="33"/>
    </row>
    <row r="923" spans="2:7">
      <c r="B923" s="79"/>
      <c r="C923" s="79"/>
      <c r="F923" s="33"/>
      <c r="G923" s="33"/>
    </row>
    <row r="924" spans="2:7">
      <c r="B924" s="79"/>
      <c r="C924" s="79"/>
      <c r="F924" s="33"/>
      <c r="G924" s="33"/>
    </row>
    <row r="925" spans="2:7">
      <c r="B925" s="79"/>
      <c r="C925" s="79"/>
      <c r="F925" s="33"/>
      <c r="G925" s="33"/>
    </row>
    <row r="926" spans="2:7">
      <c r="B926" s="79"/>
      <c r="C926" s="79"/>
      <c r="F926" s="33"/>
      <c r="G926" s="33"/>
    </row>
    <row r="927" spans="2:7">
      <c r="B927" s="79"/>
      <c r="C927" s="79"/>
      <c r="F927" s="33"/>
      <c r="G927" s="33"/>
    </row>
    <row r="928" spans="2:7">
      <c r="B928" s="79"/>
      <c r="C928" s="79"/>
      <c r="F928" s="33"/>
      <c r="G928" s="33"/>
    </row>
    <row r="929" spans="2:7">
      <c r="B929" s="79"/>
      <c r="C929" s="79"/>
      <c r="F929" s="33"/>
      <c r="G929" s="33"/>
    </row>
    <row r="930" spans="2:7">
      <c r="B930" s="79"/>
      <c r="C930" s="79"/>
      <c r="F930" s="33"/>
      <c r="G930" s="33"/>
    </row>
    <row r="931" spans="2:7">
      <c r="B931" s="79"/>
      <c r="C931" s="79"/>
      <c r="F931" s="33"/>
      <c r="G931" s="33"/>
    </row>
    <row r="932" spans="2:7">
      <c r="B932" s="79"/>
      <c r="C932" s="79"/>
      <c r="F932" s="33"/>
      <c r="G932" s="33"/>
    </row>
    <row r="933" spans="2:7">
      <c r="B933" s="79"/>
      <c r="C933" s="79"/>
      <c r="F933" s="33"/>
      <c r="G933" s="33"/>
    </row>
    <row r="934" spans="2:7">
      <c r="B934" s="79"/>
      <c r="C934" s="79"/>
      <c r="F934" s="33"/>
      <c r="G934" s="33"/>
    </row>
    <row r="935" spans="2:7">
      <c r="B935" s="79"/>
      <c r="C935" s="79"/>
      <c r="F935" s="33"/>
      <c r="G935" s="33"/>
    </row>
    <row r="936" spans="2:7">
      <c r="B936" s="79"/>
      <c r="C936" s="79"/>
      <c r="F936" s="33"/>
      <c r="G936" s="33"/>
    </row>
    <row r="937" spans="2:7">
      <c r="B937" s="79"/>
      <c r="C937" s="79"/>
      <c r="F937" s="33"/>
      <c r="G937" s="33"/>
    </row>
    <row r="938" spans="2:7">
      <c r="B938" s="79"/>
      <c r="C938" s="79"/>
      <c r="F938" s="33"/>
      <c r="G938" s="33"/>
    </row>
    <row r="939" spans="2:7">
      <c r="B939" s="79"/>
      <c r="C939" s="79"/>
      <c r="F939" s="33"/>
      <c r="G939" s="33"/>
    </row>
    <row r="940" spans="2:7">
      <c r="B940" s="79"/>
      <c r="C940" s="79"/>
      <c r="F940" s="33"/>
      <c r="G940" s="33"/>
    </row>
    <row r="941" spans="2:7">
      <c r="B941" s="79"/>
      <c r="C941" s="79"/>
      <c r="F941" s="33"/>
      <c r="G941" s="33"/>
    </row>
    <row r="942" spans="2:7">
      <c r="B942" s="79"/>
      <c r="C942" s="79"/>
      <c r="F942" s="33"/>
      <c r="G942" s="33"/>
    </row>
    <row r="943" spans="2:7">
      <c r="B943" s="79"/>
      <c r="C943" s="79"/>
      <c r="F943" s="33"/>
      <c r="G943" s="33"/>
    </row>
    <row r="944" spans="2:7">
      <c r="B944" s="79"/>
      <c r="C944" s="79"/>
      <c r="F944" s="33"/>
      <c r="G944" s="33"/>
    </row>
    <row r="945" spans="2:7">
      <c r="B945" s="79"/>
      <c r="C945" s="79"/>
      <c r="F945" s="33"/>
      <c r="G945" s="33"/>
    </row>
    <row r="946" spans="2:7">
      <c r="B946" s="79"/>
      <c r="C946" s="79"/>
      <c r="F946" s="33"/>
      <c r="G946" s="33"/>
    </row>
    <row r="947" spans="2:7">
      <c r="B947" s="79"/>
      <c r="C947" s="79"/>
      <c r="F947" s="33"/>
      <c r="G947" s="33"/>
    </row>
    <row r="948" spans="2:7">
      <c r="B948" s="79"/>
      <c r="C948" s="79"/>
      <c r="F948" s="33"/>
      <c r="G948" s="33"/>
    </row>
    <row r="949" spans="2:7">
      <c r="B949" s="79"/>
      <c r="C949" s="79"/>
      <c r="F949" s="33"/>
      <c r="G949" s="33"/>
    </row>
    <row r="950" spans="2:7">
      <c r="B950" s="79"/>
      <c r="C950" s="79"/>
      <c r="F950" s="33"/>
      <c r="G950" s="33"/>
    </row>
    <row r="951" spans="2:7">
      <c r="B951" s="79"/>
      <c r="C951" s="79"/>
      <c r="F951" s="33"/>
      <c r="G951" s="33"/>
    </row>
    <row r="952" spans="2:7">
      <c r="B952" s="79"/>
      <c r="C952" s="79"/>
      <c r="F952" s="33"/>
      <c r="G952" s="33"/>
    </row>
    <row r="953" spans="2:7">
      <c r="B953" s="79"/>
      <c r="C953" s="79"/>
      <c r="F953" s="33"/>
      <c r="G953" s="33"/>
    </row>
    <row r="954" spans="2:7">
      <c r="B954" s="79"/>
      <c r="C954" s="79"/>
      <c r="F954" s="33"/>
      <c r="G954" s="33"/>
    </row>
    <row r="955" spans="2:7">
      <c r="B955" s="79"/>
      <c r="C955" s="79"/>
      <c r="F955" s="33"/>
      <c r="G955" s="33"/>
    </row>
    <row r="956" spans="2:7">
      <c r="B956" s="79"/>
      <c r="C956" s="79"/>
      <c r="F956" s="33"/>
      <c r="G956" s="33"/>
    </row>
    <row r="957" spans="2:7">
      <c r="B957" s="79"/>
      <c r="C957" s="79"/>
      <c r="F957" s="33"/>
      <c r="G957" s="33"/>
    </row>
    <row r="958" spans="2:7">
      <c r="B958" s="79"/>
      <c r="C958" s="79"/>
      <c r="F958" s="33"/>
      <c r="G958" s="33"/>
    </row>
    <row r="959" spans="2:7">
      <c r="B959" s="79"/>
      <c r="C959" s="79"/>
      <c r="F959" s="33"/>
      <c r="G959" s="33"/>
    </row>
    <row r="960" spans="2:7">
      <c r="B960" s="79"/>
      <c r="C960" s="79"/>
      <c r="F960" s="33"/>
      <c r="G960" s="33"/>
    </row>
    <row r="961" spans="2:7">
      <c r="B961" s="79"/>
      <c r="C961" s="79"/>
      <c r="F961" s="33"/>
      <c r="G961" s="33"/>
    </row>
    <row r="962" spans="2:7">
      <c r="B962" s="79"/>
      <c r="C962" s="79"/>
      <c r="F962" s="33"/>
      <c r="G962" s="33"/>
    </row>
    <row r="963" spans="2:7">
      <c r="B963" s="79"/>
      <c r="C963" s="79"/>
      <c r="F963" s="33"/>
      <c r="G963" s="33"/>
    </row>
    <row r="964" spans="2:7">
      <c r="B964" s="79"/>
      <c r="C964" s="79"/>
      <c r="F964" s="33"/>
      <c r="G964" s="33"/>
    </row>
    <row r="965" spans="2:7">
      <c r="B965" s="79"/>
      <c r="C965" s="79"/>
      <c r="G965" s="33"/>
    </row>
    <row r="966" spans="2:7">
      <c r="G966" s="33"/>
    </row>
    <row r="967" spans="2:7">
      <c r="G967" s="33"/>
    </row>
    <row r="968" spans="2:7">
      <c r="G968" s="33"/>
    </row>
    <row r="969" spans="2:7">
      <c r="G969" s="33"/>
    </row>
    <row r="970" spans="2:7">
      <c r="G970" s="33"/>
    </row>
    <row r="971" spans="2:7">
      <c r="G971" s="33"/>
    </row>
    <row r="972" spans="2:7">
      <c r="G972" s="33"/>
    </row>
    <row r="973" spans="2:7">
      <c r="G973" s="33"/>
    </row>
    <row r="974" spans="2:7">
      <c r="G974" s="33"/>
    </row>
  </sheetData>
  <sortState ref="A8:AY61">
    <sortCondition ref="D8:D61"/>
    <sortCondition ref="B8:B61"/>
  </sortState>
  <mergeCells count="25"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</mergeCells>
  <pageMargins left="0.38593749999999999" right="0.7" top="0.75" bottom="0.75" header="0.3" footer="0.3"/>
  <pageSetup paperSize="5" scale="53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68"/>
  <sheetViews>
    <sheetView zoomScale="80" zoomScaleNormal="80" workbookViewId="0">
      <selection activeCell="E18" sqref="E18"/>
    </sheetView>
  </sheetViews>
  <sheetFormatPr defaultColWidth="9.140625" defaultRowHeight="12.75"/>
  <cols>
    <col min="1" max="1" width="9.85546875" style="36" customWidth="1"/>
    <col min="2" max="2" width="8.140625" style="2" bestFit="1" customWidth="1"/>
    <col min="3" max="3" width="10.7109375" style="2" customWidth="1"/>
    <col min="4" max="4" width="7.7109375" style="2" customWidth="1"/>
    <col min="5" max="5" width="51.28515625" style="2" customWidth="1"/>
    <col min="6" max="6" width="77.85546875" style="2" customWidth="1"/>
    <col min="7" max="7" width="32.7109375" style="2" customWidth="1"/>
    <col min="8" max="8" width="9" style="2" customWidth="1"/>
    <col min="9" max="15" width="7.85546875" style="2" customWidth="1"/>
    <col min="16" max="16" width="3.28515625" style="30" customWidth="1"/>
    <col min="17" max="24" width="7.42578125" style="30" customWidth="1"/>
    <col min="25" max="25" width="3.28515625" style="30" customWidth="1"/>
    <col min="26" max="33" width="8" style="30" customWidth="1"/>
    <col min="34" max="34" width="3.28515625" style="30" customWidth="1"/>
    <col min="35" max="42" width="7.5703125" style="30" customWidth="1"/>
    <col min="43" max="43" width="3.140625" style="2" customWidth="1"/>
    <col min="44" max="51" width="7.140625" style="2" customWidth="1"/>
    <col min="52" max="16384" width="9.140625" style="2"/>
  </cols>
  <sheetData>
    <row r="1" spans="1:52">
      <c r="A1" s="39"/>
      <c r="B1" s="1"/>
      <c r="C1" s="1"/>
      <c r="D1" s="1"/>
      <c r="E1" s="1"/>
      <c r="F1" s="4" t="str">
        <f>+'Measures '!F1</f>
        <v>Measures Affecting Revenue and Tax Administration - 2022 Special Session A</v>
      </c>
      <c r="G1" s="1"/>
      <c r="H1" s="1"/>
      <c r="I1" s="1"/>
      <c r="J1" s="1"/>
      <c r="K1" s="1"/>
      <c r="L1" s="1"/>
      <c r="M1" s="1"/>
      <c r="N1" s="1"/>
      <c r="O1" s="1"/>
    </row>
    <row r="2" spans="1:52">
      <c r="A2" s="39"/>
      <c r="B2" s="1"/>
      <c r="C2" s="1"/>
      <c r="D2" s="1"/>
      <c r="E2" s="1"/>
      <c r="F2" s="4" t="s">
        <v>9</v>
      </c>
      <c r="G2" s="1"/>
      <c r="H2" s="103"/>
      <c r="I2" s="1"/>
      <c r="J2" s="1"/>
      <c r="K2" s="1"/>
      <c r="L2" s="1"/>
      <c r="M2" s="1"/>
      <c r="N2" s="1"/>
      <c r="O2" s="1"/>
    </row>
    <row r="3" spans="1:52">
      <c r="A3" s="39"/>
      <c r="B3" s="1"/>
      <c r="C3" s="1"/>
      <c r="D3" s="1"/>
      <c r="E3" s="1"/>
      <c r="F3" s="4" t="s">
        <v>44</v>
      </c>
      <c r="G3" s="1"/>
      <c r="H3" s="1"/>
      <c r="I3" s="1"/>
      <c r="J3" s="1"/>
      <c r="K3" s="1"/>
      <c r="L3" s="1"/>
      <c r="M3" s="1"/>
      <c r="N3" s="1"/>
      <c r="O3" s="1"/>
    </row>
    <row r="4" spans="1:52">
      <c r="A4" s="9">
        <f>+'Measures '!A4</f>
        <v>0</v>
      </c>
      <c r="B4" s="24"/>
      <c r="C4" s="24"/>
      <c r="D4" s="24"/>
      <c r="E4" s="20"/>
      <c r="F4" s="17"/>
      <c r="G4" s="24"/>
      <c r="H4" s="24"/>
      <c r="I4" s="24"/>
      <c r="J4" s="24"/>
      <c r="K4" s="24"/>
      <c r="L4" s="24"/>
      <c r="M4" s="24"/>
      <c r="N4" s="24"/>
      <c r="O4" s="24"/>
      <c r="P4" s="27"/>
      <c r="Q4" s="31"/>
      <c r="R4" s="31"/>
      <c r="S4" s="31"/>
      <c r="T4" s="31"/>
      <c r="U4" s="31"/>
      <c r="V4" s="31"/>
      <c r="W4" s="31"/>
      <c r="X4" s="31"/>
      <c r="Y4" s="27"/>
      <c r="Z4" s="31"/>
      <c r="AA4" s="31"/>
      <c r="AB4" s="31"/>
      <c r="AC4" s="31"/>
      <c r="AD4" s="31"/>
      <c r="AE4" s="31"/>
      <c r="AF4" s="31"/>
      <c r="AG4" s="31"/>
      <c r="AH4" s="27"/>
      <c r="AI4" s="31"/>
      <c r="AJ4" s="31"/>
      <c r="AK4" s="31"/>
      <c r="AL4" s="31"/>
      <c r="AM4" s="31"/>
      <c r="AN4" s="31"/>
      <c r="AO4" s="31"/>
      <c r="AP4" s="31"/>
      <c r="AQ4" s="12"/>
      <c r="AR4" s="24"/>
      <c r="AS4" s="24"/>
      <c r="AT4" s="24"/>
      <c r="AU4" s="24"/>
      <c r="AV4" s="24"/>
      <c r="AW4" s="24"/>
      <c r="AX4" s="24"/>
      <c r="AY4" s="24"/>
    </row>
    <row r="5" spans="1:52">
      <c r="A5" s="37"/>
      <c r="B5" s="15"/>
      <c r="C5" s="16"/>
      <c r="D5" s="16"/>
      <c r="E5" s="21"/>
      <c r="F5" s="14"/>
      <c r="G5" s="16"/>
      <c r="H5" s="228" t="str">
        <f>+'Measures '!H5:O5</f>
        <v>FY 23-24</v>
      </c>
      <c r="I5" s="229"/>
      <c r="J5" s="229"/>
      <c r="K5" s="229"/>
      <c r="L5" s="229"/>
      <c r="M5" s="229"/>
      <c r="N5" s="229"/>
      <c r="O5" s="230"/>
      <c r="P5" s="3"/>
      <c r="Q5" s="231" t="str">
        <f>+'Measures '!Q5:X5</f>
        <v>FY 24-25</v>
      </c>
      <c r="R5" s="229"/>
      <c r="S5" s="229"/>
      <c r="T5" s="229"/>
      <c r="U5" s="229"/>
      <c r="V5" s="229"/>
      <c r="W5" s="229"/>
      <c r="X5" s="230"/>
      <c r="Y5" s="48"/>
      <c r="Z5" s="231" t="str">
        <f>+'Measures '!Z5:AG5</f>
        <v>FY 25-26</v>
      </c>
      <c r="AA5" s="229"/>
      <c r="AB5" s="229"/>
      <c r="AC5" s="229"/>
      <c r="AD5" s="229"/>
      <c r="AE5" s="229"/>
      <c r="AF5" s="229"/>
      <c r="AG5" s="230"/>
      <c r="AH5" s="48"/>
      <c r="AI5" s="231" t="str">
        <f>+'Measures '!AI5:AP5</f>
        <v>FY 26-27</v>
      </c>
      <c r="AJ5" s="229"/>
      <c r="AK5" s="229"/>
      <c r="AL5" s="229"/>
      <c r="AM5" s="229"/>
      <c r="AN5" s="229"/>
      <c r="AO5" s="229"/>
      <c r="AP5" s="230"/>
      <c r="AQ5" s="25"/>
      <c r="AR5" s="231" t="str">
        <f>+'Measures '!AR5:AY5</f>
        <v>FY 27-28</v>
      </c>
      <c r="AS5" s="229"/>
      <c r="AT5" s="229"/>
      <c r="AU5" s="229"/>
      <c r="AV5" s="229"/>
      <c r="AW5" s="229"/>
      <c r="AX5" s="229"/>
      <c r="AY5" s="230"/>
    </row>
    <row r="6" spans="1:52">
      <c r="A6" s="6" t="s">
        <v>12</v>
      </c>
      <c r="B6" s="28" t="s">
        <v>10</v>
      </c>
      <c r="C6" s="13"/>
      <c r="D6" s="13"/>
      <c r="E6" s="22"/>
      <c r="F6" s="13"/>
      <c r="G6" s="13"/>
      <c r="H6" s="234" t="s">
        <v>3</v>
      </c>
      <c r="I6" s="233"/>
      <c r="J6" s="232" t="s">
        <v>4</v>
      </c>
      <c r="K6" s="233"/>
      <c r="L6" s="232" t="s">
        <v>15</v>
      </c>
      <c r="M6" s="233"/>
      <c r="N6" s="232" t="s">
        <v>5</v>
      </c>
      <c r="O6" s="233"/>
      <c r="P6" s="23"/>
      <c r="Q6" s="232" t="s">
        <v>3</v>
      </c>
      <c r="R6" s="233"/>
      <c r="S6" s="232" t="s">
        <v>4</v>
      </c>
      <c r="T6" s="233"/>
      <c r="U6" s="232" t="s">
        <v>15</v>
      </c>
      <c r="V6" s="233"/>
      <c r="W6" s="232" t="s">
        <v>5</v>
      </c>
      <c r="X6" s="233"/>
      <c r="Y6" s="23"/>
      <c r="Z6" s="232" t="s">
        <v>3</v>
      </c>
      <c r="AA6" s="233"/>
      <c r="AB6" s="232" t="s">
        <v>4</v>
      </c>
      <c r="AC6" s="233"/>
      <c r="AD6" s="232" t="s">
        <v>15</v>
      </c>
      <c r="AE6" s="233"/>
      <c r="AF6" s="232" t="s">
        <v>5</v>
      </c>
      <c r="AG6" s="233"/>
      <c r="AH6" s="23"/>
      <c r="AI6" s="232" t="s">
        <v>3</v>
      </c>
      <c r="AJ6" s="233"/>
      <c r="AK6" s="232" t="s">
        <v>4</v>
      </c>
      <c r="AL6" s="233"/>
      <c r="AM6" s="232" t="s">
        <v>15</v>
      </c>
      <c r="AN6" s="233"/>
      <c r="AO6" s="232" t="s">
        <v>5</v>
      </c>
      <c r="AP6" s="233"/>
      <c r="AQ6" s="23"/>
      <c r="AR6" s="232" t="s">
        <v>3</v>
      </c>
      <c r="AS6" s="233"/>
      <c r="AT6" s="232" t="s">
        <v>4</v>
      </c>
      <c r="AU6" s="233"/>
      <c r="AV6" s="232" t="s">
        <v>15</v>
      </c>
      <c r="AW6" s="233"/>
      <c r="AX6" s="232" t="s">
        <v>16</v>
      </c>
      <c r="AY6" s="233"/>
    </row>
    <row r="7" spans="1:52">
      <c r="A7" s="38" t="s">
        <v>13</v>
      </c>
      <c r="B7" s="18" t="s">
        <v>11</v>
      </c>
      <c r="C7" s="19" t="s">
        <v>0</v>
      </c>
      <c r="D7" s="19" t="s">
        <v>6</v>
      </c>
      <c r="E7" s="19" t="s">
        <v>14</v>
      </c>
      <c r="F7" s="19" t="s">
        <v>1</v>
      </c>
      <c r="G7" s="19" t="s">
        <v>7</v>
      </c>
      <c r="H7" s="11" t="s">
        <v>2</v>
      </c>
      <c r="I7" s="29" t="s">
        <v>8</v>
      </c>
      <c r="J7" s="29" t="s">
        <v>2</v>
      </c>
      <c r="K7" s="29" t="s">
        <v>8</v>
      </c>
      <c r="L7" s="29" t="s">
        <v>2</v>
      </c>
      <c r="M7" s="29" t="s">
        <v>8</v>
      </c>
      <c r="N7" s="29" t="s">
        <v>2</v>
      </c>
      <c r="O7" s="29" t="s">
        <v>8</v>
      </c>
      <c r="P7" s="32"/>
      <c r="Q7" s="29" t="s">
        <v>2</v>
      </c>
      <c r="R7" s="29" t="s">
        <v>8</v>
      </c>
      <c r="S7" s="29" t="s">
        <v>2</v>
      </c>
      <c r="T7" s="29" t="s">
        <v>8</v>
      </c>
      <c r="U7" s="29" t="s">
        <v>2</v>
      </c>
      <c r="V7" s="29" t="s">
        <v>8</v>
      </c>
      <c r="W7" s="29" t="s">
        <v>2</v>
      </c>
      <c r="X7" s="29" t="s">
        <v>8</v>
      </c>
      <c r="Y7" s="32"/>
      <c r="Z7" s="29" t="s">
        <v>2</v>
      </c>
      <c r="AA7" s="29" t="s">
        <v>8</v>
      </c>
      <c r="AB7" s="29" t="s">
        <v>2</v>
      </c>
      <c r="AC7" s="29" t="s">
        <v>8</v>
      </c>
      <c r="AD7" s="29" t="s">
        <v>2</v>
      </c>
      <c r="AE7" s="29" t="s">
        <v>8</v>
      </c>
      <c r="AF7" s="29" t="s">
        <v>2</v>
      </c>
      <c r="AG7" s="29" t="s">
        <v>8</v>
      </c>
      <c r="AH7" s="32"/>
      <c r="AI7" s="29" t="s">
        <v>2</v>
      </c>
      <c r="AJ7" s="29" t="s">
        <v>8</v>
      </c>
      <c r="AK7" s="29" t="s">
        <v>2</v>
      </c>
      <c r="AL7" s="29" t="s">
        <v>8</v>
      </c>
      <c r="AM7" s="29" t="s">
        <v>2</v>
      </c>
      <c r="AN7" s="29" t="s">
        <v>8</v>
      </c>
      <c r="AO7" s="29" t="s">
        <v>2</v>
      </c>
      <c r="AP7" s="29" t="s">
        <v>8</v>
      </c>
      <c r="AQ7" s="32"/>
      <c r="AR7" s="29" t="s">
        <v>2</v>
      </c>
      <c r="AS7" s="29" t="s">
        <v>17</v>
      </c>
      <c r="AT7" s="29" t="s">
        <v>2</v>
      </c>
      <c r="AU7" s="29" t="s">
        <v>17</v>
      </c>
      <c r="AV7" s="29" t="s">
        <v>2</v>
      </c>
      <c r="AW7" s="29" t="s">
        <v>17</v>
      </c>
      <c r="AX7" s="29" t="s">
        <v>2</v>
      </c>
      <c r="AY7" s="29" t="s">
        <v>17</v>
      </c>
    </row>
    <row r="8" spans="1:52" s="35" customFormat="1">
      <c r="A8" s="40" t="s">
        <v>55</v>
      </c>
      <c r="B8" s="40">
        <v>25</v>
      </c>
      <c r="C8" s="54">
        <v>43791</v>
      </c>
      <c r="D8" s="75">
        <v>369</v>
      </c>
      <c r="E8" s="80" t="s">
        <v>82</v>
      </c>
      <c r="F8" s="77" t="s">
        <v>79</v>
      </c>
      <c r="G8" s="49" t="s">
        <v>48</v>
      </c>
      <c r="H8" s="45">
        <v>0</v>
      </c>
      <c r="I8" s="46">
        <v>0</v>
      </c>
      <c r="J8" s="45">
        <v>0</v>
      </c>
      <c r="K8" s="46">
        <v>0</v>
      </c>
      <c r="L8" s="45">
        <v>0</v>
      </c>
      <c r="M8" s="46" t="s">
        <v>25</v>
      </c>
      <c r="N8" s="45">
        <v>0</v>
      </c>
      <c r="O8" s="46" t="s">
        <v>25</v>
      </c>
      <c r="P8" s="47"/>
      <c r="Q8" s="45">
        <v>0</v>
      </c>
      <c r="R8" s="47">
        <v>0</v>
      </c>
      <c r="S8" s="45">
        <v>0</v>
      </c>
      <c r="T8" s="46">
        <v>0</v>
      </c>
      <c r="U8" s="45" t="s">
        <v>25</v>
      </c>
      <c r="V8" s="46" t="s">
        <v>25</v>
      </c>
      <c r="W8" s="45" t="s">
        <v>25</v>
      </c>
      <c r="X8" s="46" t="s">
        <v>25</v>
      </c>
      <c r="Y8" s="34"/>
      <c r="Z8" s="45">
        <v>0</v>
      </c>
      <c r="AA8" s="46">
        <v>0</v>
      </c>
      <c r="AB8" s="45">
        <v>0</v>
      </c>
      <c r="AC8" s="46">
        <v>0</v>
      </c>
      <c r="AD8" s="45" t="s">
        <v>25</v>
      </c>
      <c r="AE8" s="46" t="s">
        <v>25</v>
      </c>
      <c r="AF8" s="45" t="s">
        <v>25</v>
      </c>
      <c r="AG8" s="46" t="s">
        <v>25</v>
      </c>
      <c r="AH8" s="34"/>
      <c r="AI8" s="45">
        <v>0</v>
      </c>
      <c r="AJ8" s="46">
        <v>0</v>
      </c>
      <c r="AK8" s="45">
        <v>0</v>
      </c>
      <c r="AL8" s="46">
        <v>0</v>
      </c>
      <c r="AM8" s="45" t="s">
        <v>25</v>
      </c>
      <c r="AN8" s="46" t="s">
        <v>25</v>
      </c>
      <c r="AO8" s="45" t="s">
        <v>25</v>
      </c>
      <c r="AP8" s="46" t="s">
        <v>25</v>
      </c>
      <c r="AQ8" s="34"/>
      <c r="AR8" s="45">
        <v>0</v>
      </c>
      <c r="AS8" s="46">
        <v>0</v>
      </c>
      <c r="AT8" s="45">
        <v>0</v>
      </c>
      <c r="AU8" s="47">
        <v>0</v>
      </c>
      <c r="AV8" s="45" t="s">
        <v>25</v>
      </c>
      <c r="AW8" s="46" t="s">
        <v>25</v>
      </c>
      <c r="AX8" s="45" t="s">
        <v>25</v>
      </c>
      <c r="AY8" s="46" t="s">
        <v>25</v>
      </c>
      <c r="AZ8" s="33"/>
    </row>
    <row r="9" spans="1:52" s="35" customFormat="1">
      <c r="A9" s="40" t="s">
        <v>83</v>
      </c>
      <c r="B9" s="40">
        <v>31</v>
      </c>
      <c r="C9" s="54">
        <v>43791</v>
      </c>
      <c r="D9" s="75">
        <v>371</v>
      </c>
      <c r="E9" s="80" t="s">
        <v>81</v>
      </c>
      <c r="F9" s="77" t="s">
        <v>80</v>
      </c>
      <c r="G9" s="49" t="s">
        <v>48</v>
      </c>
      <c r="H9" s="45">
        <v>0</v>
      </c>
      <c r="I9" s="46">
        <v>0</v>
      </c>
      <c r="J9" s="45">
        <v>0</v>
      </c>
      <c r="K9" s="46">
        <v>0</v>
      </c>
      <c r="L9" s="45">
        <v>0</v>
      </c>
      <c r="M9" s="46" t="s">
        <v>25</v>
      </c>
      <c r="N9" s="45">
        <v>0</v>
      </c>
      <c r="O9" s="46" t="s">
        <v>25</v>
      </c>
      <c r="P9" s="47"/>
      <c r="Q9" s="45">
        <v>0</v>
      </c>
      <c r="R9" s="47">
        <v>0</v>
      </c>
      <c r="S9" s="45">
        <v>0</v>
      </c>
      <c r="T9" s="46">
        <v>0</v>
      </c>
      <c r="U9" s="45" t="s">
        <v>25</v>
      </c>
      <c r="V9" s="46" t="s">
        <v>25</v>
      </c>
      <c r="W9" s="45" t="s">
        <v>25</v>
      </c>
      <c r="X9" s="46" t="s">
        <v>25</v>
      </c>
      <c r="Y9" s="34"/>
      <c r="Z9" s="45">
        <v>0</v>
      </c>
      <c r="AA9" s="46">
        <v>0</v>
      </c>
      <c r="AB9" s="45">
        <v>0</v>
      </c>
      <c r="AC9" s="46">
        <v>0</v>
      </c>
      <c r="AD9" s="45" t="s">
        <v>25</v>
      </c>
      <c r="AE9" s="46" t="s">
        <v>25</v>
      </c>
      <c r="AF9" s="45" t="s">
        <v>25</v>
      </c>
      <c r="AG9" s="46" t="s">
        <v>25</v>
      </c>
      <c r="AH9" s="34"/>
      <c r="AI9" s="45">
        <v>0</v>
      </c>
      <c r="AJ9" s="46">
        <v>0</v>
      </c>
      <c r="AK9" s="45">
        <v>0</v>
      </c>
      <c r="AL9" s="46">
        <v>0</v>
      </c>
      <c r="AM9" s="45" t="s">
        <v>25</v>
      </c>
      <c r="AN9" s="46" t="s">
        <v>25</v>
      </c>
      <c r="AO9" s="45" t="s">
        <v>25</v>
      </c>
      <c r="AP9" s="46" t="s">
        <v>25</v>
      </c>
      <c r="AQ9" s="34"/>
      <c r="AR9" s="45">
        <v>0</v>
      </c>
      <c r="AS9" s="46">
        <v>0</v>
      </c>
      <c r="AT9" s="45">
        <v>0</v>
      </c>
      <c r="AU9" s="47">
        <v>0</v>
      </c>
      <c r="AV9" s="45" t="s">
        <v>25</v>
      </c>
      <c r="AW9" s="46" t="s">
        <v>25</v>
      </c>
      <c r="AX9" s="45" t="s">
        <v>25</v>
      </c>
      <c r="AY9" s="46" t="s">
        <v>25</v>
      </c>
      <c r="AZ9" s="33"/>
    </row>
    <row r="10" spans="1:52" s="35" customFormat="1">
      <c r="A10" s="40" t="s">
        <v>63</v>
      </c>
      <c r="B10" s="40">
        <v>581</v>
      </c>
      <c r="C10" s="54">
        <v>44019</v>
      </c>
      <c r="D10" s="75">
        <v>716</v>
      </c>
      <c r="E10" s="80" t="s">
        <v>67</v>
      </c>
      <c r="F10" s="77" t="s">
        <v>45</v>
      </c>
      <c r="G10" s="49" t="s">
        <v>48</v>
      </c>
      <c r="H10" s="45">
        <v>0</v>
      </c>
      <c r="I10" s="46">
        <v>0</v>
      </c>
      <c r="J10" s="45">
        <v>0</v>
      </c>
      <c r="K10" s="46">
        <v>0</v>
      </c>
      <c r="L10" s="45" t="s">
        <v>40</v>
      </c>
      <c r="M10" s="46" t="s">
        <v>40</v>
      </c>
      <c r="N10" s="45" t="s">
        <v>40</v>
      </c>
      <c r="O10" s="46" t="s">
        <v>40</v>
      </c>
      <c r="P10" s="47"/>
      <c r="Q10" s="45">
        <v>0</v>
      </c>
      <c r="R10" s="47">
        <v>0</v>
      </c>
      <c r="S10" s="45">
        <v>0</v>
      </c>
      <c r="T10" s="46">
        <v>0</v>
      </c>
      <c r="U10" s="45" t="s">
        <v>40</v>
      </c>
      <c r="V10" s="46" t="s">
        <v>40</v>
      </c>
      <c r="W10" s="45" t="s">
        <v>40</v>
      </c>
      <c r="X10" s="46" t="s">
        <v>40</v>
      </c>
      <c r="Y10" s="34"/>
      <c r="Z10" s="45">
        <v>0</v>
      </c>
      <c r="AA10" s="46">
        <v>0</v>
      </c>
      <c r="AB10" s="45">
        <v>0</v>
      </c>
      <c r="AC10" s="46">
        <v>0</v>
      </c>
      <c r="AD10" s="45" t="s">
        <v>40</v>
      </c>
      <c r="AE10" s="46" t="s">
        <v>40</v>
      </c>
      <c r="AF10" s="45" t="s">
        <v>40</v>
      </c>
      <c r="AG10" s="46" t="s">
        <v>40</v>
      </c>
      <c r="AH10" s="34"/>
      <c r="AI10" s="45">
        <v>0</v>
      </c>
      <c r="AJ10" s="46">
        <v>0</v>
      </c>
      <c r="AK10" s="45">
        <v>0</v>
      </c>
      <c r="AL10" s="46">
        <v>0</v>
      </c>
      <c r="AM10" s="45" t="s">
        <v>40</v>
      </c>
      <c r="AN10" s="46" t="s">
        <v>40</v>
      </c>
      <c r="AO10" s="45" t="s">
        <v>40</v>
      </c>
      <c r="AP10" s="46" t="s">
        <v>40</v>
      </c>
      <c r="AQ10" s="34"/>
      <c r="AR10" s="45">
        <v>0</v>
      </c>
      <c r="AS10" s="46">
        <v>0</v>
      </c>
      <c r="AT10" s="45">
        <v>0</v>
      </c>
      <c r="AU10" s="47">
        <v>0</v>
      </c>
      <c r="AV10" s="45" t="s">
        <v>40</v>
      </c>
      <c r="AW10" s="46" t="s">
        <v>40</v>
      </c>
      <c r="AX10" s="45" t="s">
        <v>40</v>
      </c>
      <c r="AY10" s="46" t="s">
        <v>40</v>
      </c>
      <c r="AZ10" s="33"/>
    </row>
    <row r="11" spans="1:52" s="35" customFormat="1" ht="38.25">
      <c r="A11" s="40" t="s">
        <v>55</v>
      </c>
      <c r="B11" s="40">
        <v>181</v>
      </c>
      <c r="C11" s="54">
        <v>43840</v>
      </c>
      <c r="D11" s="75">
        <v>877</v>
      </c>
      <c r="E11" s="82" t="s">
        <v>69</v>
      </c>
      <c r="F11" s="77" t="s">
        <v>84</v>
      </c>
      <c r="G11" s="104" t="s">
        <v>48</v>
      </c>
      <c r="H11" s="45">
        <v>0</v>
      </c>
      <c r="I11" s="46">
        <v>0</v>
      </c>
      <c r="J11" s="45">
        <v>0</v>
      </c>
      <c r="K11" s="46">
        <v>0</v>
      </c>
      <c r="L11" s="45">
        <v>0</v>
      </c>
      <c r="M11" s="46" t="s">
        <v>25</v>
      </c>
      <c r="N11" s="45">
        <v>0</v>
      </c>
      <c r="O11" s="46" t="s">
        <v>25</v>
      </c>
      <c r="P11" s="47"/>
      <c r="Q11" s="45">
        <v>0</v>
      </c>
      <c r="R11" s="47">
        <v>0</v>
      </c>
      <c r="S11" s="45">
        <v>0</v>
      </c>
      <c r="T11" s="46">
        <v>0</v>
      </c>
      <c r="U11" s="45" t="s">
        <v>25</v>
      </c>
      <c r="V11" s="46" t="s">
        <v>25</v>
      </c>
      <c r="W11" s="45" t="s">
        <v>25</v>
      </c>
      <c r="X11" s="46" t="s">
        <v>25</v>
      </c>
      <c r="Y11" s="34"/>
      <c r="Z11" s="45">
        <v>0</v>
      </c>
      <c r="AA11" s="46">
        <v>0</v>
      </c>
      <c r="AB11" s="45">
        <v>0</v>
      </c>
      <c r="AC11" s="46">
        <v>0</v>
      </c>
      <c r="AD11" s="45" t="s">
        <v>25</v>
      </c>
      <c r="AE11" s="46" t="s">
        <v>25</v>
      </c>
      <c r="AF11" s="45" t="s">
        <v>25</v>
      </c>
      <c r="AG11" s="46" t="s">
        <v>25</v>
      </c>
      <c r="AH11" s="34"/>
      <c r="AI11" s="45">
        <v>0</v>
      </c>
      <c r="AJ11" s="46">
        <v>0</v>
      </c>
      <c r="AK11" s="45">
        <v>0</v>
      </c>
      <c r="AL11" s="46">
        <v>0</v>
      </c>
      <c r="AM11" s="45" t="s">
        <v>25</v>
      </c>
      <c r="AN11" s="46" t="s">
        <v>25</v>
      </c>
      <c r="AO11" s="45" t="s">
        <v>25</v>
      </c>
      <c r="AP11" s="46" t="s">
        <v>25</v>
      </c>
      <c r="AQ11" s="34"/>
      <c r="AR11" s="45">
        <v>0</v>
      </c>
      <c r="AS11" s="46">
        <v>0</v>
      </c>
      <c r="AT11" s="45">
        <v>0</v>
      </c>
      <c r="AU11" s="47">
        <v>0</v>
      </c>
      <c r="AV11" s="45" t="s">
        <v>25</v>
      </c>
      <c r="AW11" s="46" t="s">
        <v>25</v>
      </c>
      <c r="AX11" s="45" t="s">
        <v>25</v>
      </c>
      <c r="AY11" s="46" t="s">
        <v>25</v>
      </c>
      <c r="AZ11" s="33"/>
    </row>
    <row r="12" spans="1:52" s="35" customFormat="1">
      <c r="A12" s="40" t="s">
        <v>83</v>
      </c>
      <c r="B12" s="40">
        <v>55</v>
      </c>
      <c r="C12" s="54">
        <v>43840</v>
      </c>
      <c r="D12" s="75">
        <v>879</v>
      </c>
      <c r="E12" s="82" t="s">
        <v>70</v>
      </c>
      <c r="F12" s="77" t="s">
        <v>85</v>
      </c>
      <c r="G12" s="104" t="s">
        <v>48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 t="s">
        <v>25</v>
      </c>
      <c r="N12" s="45">
        <v>0</v>
      </c>
      <c r="O12" s="46" t="s">
        <v>25</v>
      </c>
      <c r="P12" s="47"/>
      <c r="Q12" s="45">
        <v>0</v>
      </c>
      <c r="R12" s="47">
        <v>0</v>
      </c>
      <c r="S12" s="45">
        <v>0</v>
      </c>
      <c r="T12" s="46">
        <v>0</v>
      </c>
      <c r="U12" s="45" t="s">
        <v>25</v>
      </c>
      <c r="V12" s="46" t="s">
        <v>25</v>
      </c>
      <c r="W12" s="45" t="s">
        <v>25</v>
      </c>
      <c r="X12" s="46" t="s">
        <v>25</v>
      </c>
      <c r="Y12" s="34"/>
      <c r="Z12" s="45">
        <v>0</v>
      </c>
      <c r="AA12" s="46">
        <v>0</v>
      </c>
      <c r="AB12" s="45">
        <v>0</v>
      </c>
      <c r="AC12" s="46">
        <v>0</v>
      </c>
      <c r="AD12" s="45" t="s">
        <v>25</v>
      </c>
      <c r="AE12" s="46" t="s">
        <v>25</v>
      </c>
      <c r="AF12" s="45" t="s">
        <v>25</v>
      </c>
      <c r="AG12" s="46" t="s">
        <v>25</v>
      </c>
      <c r="AH12" s="34"/>
      <c r="AI12" s="45">
        <v>0</v>
      </c>
      <c r="AJ12" s="46">
        <v>0</v>
      </c>
      <c r="AK12" s="45">
        <v>0</v>
      </c>
      <c r="AL12" s="46">
        <v>0</v>
      </c>
      <c r="AM12" s="45" t="s">
        <v>25</v>
      </c>
      <c r="AN12" s="46" t="s">
        <v>25</v>
      </c>
      <c r="AO12" s="45" t="s">
        <v>25</v>
      </c>
      <c r="AP12" s="46" t="s">
        <v>25</v>
      </c>
      <c r="AQ12" s="34"/>
      <c r="AR12" s="45">
        <v>0</v>
      </c>
      <c r="AS12" s="46">
        <v>0</v>
      </c>
      <c r="AT12" s="45">
        <v>0</v>
      </c>
      <c r="AU12" s="47">
        <v>0</v>
      </c>
      <c r="AV12" s="45" t="s">
        <v>25</v>
      </c>
      <c r="AW12" s="46" t="s">
        <v>25</v>
      </c>
      <c r="AX12" s="45" t="s">
        <v>25</v>
      </c>
      <c r="AY12" s="46" t="s">
        <v>25</v>
      </c>
      <c r="AZ12" s="33"/>
    </row>
    <row r="13" spans="1:52" s="35" customFormat="1">
      <c r="A13" s="40" t="s">
        <v>51</v>
      </c>
      <c r="B13" s="40">
        <v>510</v>
      </c>
      <c r="C13" s="54">
        <v>43882</v>
      </c>
      <c r="D13" s="75">
        <v>7097</v>
      </c>
      <c r="E13" s="80" t="s">
        <v>50</v>
      </c>
      <c r="F13" s="77" t="s">
        <v>87</v>
      </c>
      <c r="G13" s="100" t="s">
        <v>48</v>
      </c>
      <c r="H13" s="45">
        <v>0</v>
      </c>
      <c r="I13" s="46">
        <v>0</v>
      </c>
      <c r="J13" s="45">
        <v>0</v>
      </c>
      <c r="K13" s="46">
        <v>0</v>
      </c>
      <c r="L13" s="45">
        <v>0</v>
      </c>
      <c r="M13" s="46" t="s">
        <v>20</v>
      </c>
      <c r="N13" s="45">
        <v>0</v>
      </c>
      <c r="O13" s="46" t="s">
        <v>20</v>
      </c>
      <c r="P13" s="47"/>
      <c r="Q13" s="45">
        <v>0</v>
      </c>
      <c r="R13" s="47">
        <v>0</v>
      </c>
      <c r="S13" s="45">
        <v>0</v>
      </c>
      <c r="T13" s="46">
        <v>0</v>
      </c>
      <c r="U13" s="45" t="s">
        <v>20</v>
      </c>
      <c r="V13" s="46" t="s">
        <v>20</v>
      </c>
      <c r="W13" s="45" t="s">
        <v>20</v>
      </c>
      <c r="X13" s="46" t="s">
        <v>20</v>
      </c>
      <c r="Y13" s="34"/>
      <c r="Z13" s="45">
        <v>0</v>
      </c>
      <c r="AA13" s="46">
        <v>0</v>
      </c>
      <c r="AB13" s="45">
        <v>0</v>
      </c>
      <c r="AC13" s="46">
        <v>0</v>
      </c>
      <c r="AD13" s="45" t="s">
        <v>20</v>
      </c>
      <c r="AE13" s="46" t="s">
        <v>20</v>
      </c>
      <c r="AF13" s="45" t="s">
        <v>20</v>
      </c>
      <c r="AG13" s="46" t="s">
        <v>20</v>
      </c>
      <c r="AH13" s="34"/>
      <c r="AI13" s="45">
        <v>0</v>
      </c>
      <c r="AJ13" s="46">
        <v>0</v>
      </c>
      <c r="AK13" s="45">
        <v>0</v>
      </c>
      <c r="AL13" s="46">
        <v>0</v>
      </c>
      <c r="AM13" s="45" t="s">
        <v>20</v>
      </c>
      <c r="AN13" s="46" t="s">
        <v>20</v>
      </c>
      <c r="AO13" s="45" t="s">
        <v>20</v>
      </c>
      <c r="AP13" s="46" t="s">
        <v>20</v>
      </c>
      <c r="AQ13" s="34"/>
      <c r="AR13" s="45">
        <v>0</v>
      </c>
      <c r="AS13" s="46">
        <v>0</v>
      </c>
      <c r="AT13" s="45">
        <v>0</v>
      </c>
      <c r="AU13" s="47">
        <v>0</v>
      </c>
      <c r="AV13" s="45" t="s">
        <v>20</v>
      </c>
      <c r="AW13" s="46" t="s">
        <v>20</v>
      </c>
      <c r="AX13" s="45" t="s">
        <v>20</v>
      </c>
      <c r="AY13" s="46" t="s">
        <v>20</v>
      </c>
      <c r="AZ13" s="33"/>
    </row>
    <row r="14" spans="1:52" s="35" customFormat="1">
      <c r="A14" s="40" t="s">
        <v>51</v>
      </c>
      <c r="B14" s="40">
        <v>373</v>
      </c>
      <c r="C14" s="54">
        <v>43868</v>
      </c>
      <c r="D14" s="75">
        <v>7097</v>
      </c>
      <c r="E14" s="80" t="s">
        <v>50</v>
      </c>
      <c r="F14" s="77" t="s">
        <v>86</v>
      </c>
      <c r="G14" s="100" t="s">
        <v>48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 t="s">
        <v>23</v>
      </c>
      <c r="N14" s="45">
        <v>0</v>
      </c>
      <c r="O14" s="46" t="s">
        <v>23</v>
      </c>
      <c r="P14" s="47"/>
      <c r="Q14" s="45">
        <v>0</v>
      </c>
      <c r="R14" s="47">
        <v>0</v>
      </c>
      <c r="S14" s="45">
        <v>0</v>
      </c>
      <c r="T14" s="46">
        <v>0</v>
      </c>
      <c r="U14" s="45">
        <v>0</v>
      </c>
      <c r="V14" s="46" t="s">
        <v>23</v>
      </c>
      <c r="W14" s="45">
        <v>0</v>
      </c>
      <c r="X14" s="46" t="s">
        <v>23</v>
      </c>
      <c r="Y14" s="34"/>
      <c r="Z14" s="45">
        <v>0</v>
      </c>
      <c r="AA14" s="46">
        <v>0</v>
      </c>
      <c r="AB14" s="45">
        <v>0</v>
      </c>
      <c r="AC14" s="46">
        <v>0</v>
      </c>
      <c r="AD14" s="45" t="s">
        <v>23</v>
      </c>
      <c r="AE14" s="46" t="s">
        <v>23</v>
      </c>
      <c r="AF14" s="45" t="s">
        <v>23</v>
      </c>
      <c r="AG14" s="46" t="s">
        <v>23</v>
      </c>
      <c r="AH14" s="34"/>
      <c r="AI14" s="45">
        <v>0</v>
      </c>
      <c r="AJ14" s="46">
        <v>0</v>
      </c>
      <c r="AK14" s="45">
        <v>0</v>
      </c>
      <c r="AL14" s="46">
        <v>0</v>
      </c>
      <c r="AM14" s="45" t="s">
        <v>23</v>
      </c>
      <c r="AN14" s="46" t="s">
        <v>23</v>
      </c>
      <c r="AO14" s="45" t="s">
        <v>23</v>
      </c>
      <c r="AP14" s="46" t="s">
        <v>23</v>
      </c>
      <c r="AQ14" s="34"/>
      <c r="AR14" s="45">
        <v>0</v>
      </c>
      <c r="AS14" s="46">
        <v>0</v>
      </c>
      <c r="AT14" s="45">
        <v>0</v>
      </c>
      <c r="AU14" s="47">
        <v>0</v>
      </c>
      <c r="AV14" s="45" t="s">
        <v>23</v>
      </c>
      <c r="AW14" s="46" t="s">
        <v>23</v>
      </c>
      <c r="AX14" s="45" t="s">
        <v>23</v>
      </c>
      <c r="AY14" s="46" t="s">
        <v>23</v>
      </c>
      <c r="AZ14" s="33"/>
    </row>
    <row r="15" spans="1:52" s="35" customFormat="1">
      <c r="A15" s="40" t="s">
        <v>51</v>
      </c>
      <c r="B15" s="40">
        <v>451</v>
      </c>
      <c r="C15" s="54">
        <v>43868</v>
      </c>
      <c r="D15" s="75">
        <v>7097</v>
      </c>
      <c r="E15" s="80" t="s">
        <v>50</v>
      </c>
      <c r="F15" s="112" t="s">
        <v>75</v>
      </c>
      <c r="G15" s="104" t="s">
        <v>48</v>
      </c>
      <c r="H15" s="45">
        <v>0</v>
      </c>
      <c r="I15" s="46">
        <v>0</v>
      </c>
      <c r="J15" s="45">
        <v>0</v>
      </c>
      <c r="K15" s="46">
        <v>0</v>
      </c>
      <c r="L15" s="45">
        <v>0</v>
      </c>
      <c r="M15" s="46" t="s">
        <v>26</v>
      </c>
      <c r="N15" s="45">
        <v>0</v>
      </c>
      <c r="O15" s="46" t="s">
        <v>26</v>
      </c>
      <c r="P15" s="47"/>
      <c r="Q15" s="45">
        <v>0</v>
      </c>
      <c r="R15" s="47">
        <v>0</v>
      </c>
      <c r="S15" s="45">
        <v>0</v>
      </c>
      <c r="T15" s="46">
        <v>0</v>
      </c>
      <c r="U15" s="45">
        <v>0</v>
      </c>
      <c r="V15" s="46" t="s">
        <v>26</v>
      </c>
      <c r="W15" s="45">
        <v>0</v>
      </c>
      <c r="X15" s="46" t="s">
        <v>26</v>
      </c>
      <c r="Y15" s="34"/>
      <c r="Z15" s="45">
        <v>0</v>
      </c>
      <c r="AA15" s="46">
        <v>0</v>
      </c>
      <c r="AB15" s="45">
        <v>0</v>
      </c>
      <c r="AC15" s="46">
        <v>0</v>
      </c>
      <c r="AD15" s="45" t="s">
        <v>26</v>
      </c>
      <c r="AE15" s="46" t="s">
        <v>26</v>
      </c>
      <c r="AF15" s="45" t="s">
        <v>26</v>
      </c>
      <c r="AG15" s="46" t="s">
        <v>26</v>
      </c>
      <c r="AH15" s="34"/>
      <c r="AI15" s="45">
        <v>0</v>
      </c>
      <c r="AJ15" s="46">
        <v>0</v>
      </c>
      <c r="AK15" s="45">
        <v>0</v>
      </c>
      <c r="AL15" s="46">
        <v>0</v>
      </c>
      <c r="AM15" s="45" t="s">
        <v>26</v>
      </c>
      <c r="AN15" s="46" t="s">
        <v>26</v>
      </c>
      <c r="AO15" s="45" t="s">
        <v>26</v>
      </c>
      <c r="AP15" s="46" t="s">
        <v>26</v>
      </c>
      <c r="AQ15" s="34"/>
      <c r="AR15" s="45">
        <v>0</v>
      </c>
      <c r="AS15" s="46">
        <v>0</v>
      </c>
      <c r="AT15" s="45">
        <v>0</v>
      </c>
      <c r="AU15" s="47">
        <v>0</v>
      </c>
      <c r="AV15" s="45" t="s">
        <v>26</v>
      </c>
      <c r="AW15" s="46" t="s">
        <v>26</v>
      </c>
      <c r="AX15" s="45" t="s">
        <v>26</v>
      </c>
      <c r="AY15" s="46" t="s">
        <v>26</v>
      </c>
      <c r="AZ15" s="33"/>
    </row>
    <row r="16" spans="1:52" s="35" customFormat="1">
      <c r="A16" s="40" t="s">
        <v>51</v>
      </c>
      <c r="B16" s="40">
        <v>197</v>
      </c>
      <c r="C16" s="41">
        <v>43847</v>
      </c>
      <c r="D16" s="75">
        <v>7097</v>
      </c>
      <c r="E16" s="76" t="s">
        <v>50</v>
      </c>
      <c r="F16" s="77" t="s">
        <v>76</v>
      </c>
      <c r="G16" s="116" t="s">
        <v>48</v>
      </c>
      <c r="H16" s="45">
        <v>0</v>
      </c>
      <c r="I16" s="46">
        <v>0</v>
      </c>
      <c r="J16" s="45">
        <v>0</v>
      </c>
      <c r="K16" s="46">
        <v>0</v>
      </c>
      <c r="L16" s="45" t="s">
        <v>20</v>
      </c>
      <c r="M16" s="46" t="s">
        <v>20</v>
      </c>
      <c r="N16" s="45" t="s">
        <v>20</v>
      </c>
      <c r="O16" s="46" t="s">
        <v>20</v>
      </c>
      <c r="P16" s="45"/>
      <c r="Q16" s="45">
        <v>0</v>
      </c>
      <c r="R16" s="47">
        <v>0</v>
      </c>
      <c r="S16" s="45">
        <v>0</v>
      </c>
      <c r="T16" s="46">
        <v>0</v>
      </c>
      <c r="U16" s="45" t="s">
        <v>20</v>
      </c>
      <c r="V16" s="46" t="s">
        <v>20</v>
      </c>
      <c r="W16" s="45" t="s">
        <v>20</v>
      </c>
      <c r="X16" s="46" t="s">
        <v>20</v>
      </c>
      <c r="Y16" s="97"/>
      <c r="Z16" s="45">
        <v>0</v>
      </c>
      <c r="AA16" s="46">
        <v>0</v>
      </c>
      <c r="AB16" s="45">
        <v>0</v>
      </c>
      <c r="AC16" s="46">
        <v>0</v>
      </c>
      <c r="AD16" s="45" t="s">
        <v>20</v>
      </c>
      <c r="AE16" s="46" t="s">
        <v>20</v>
      </c>
      <c r="AF16" s="45" t="s">
        <v>20</v>
      </c>
      <c r="AG16" s="46" t="s">
        <v>20</v>
      </c>
      <c r="AH16" s="98"/>
      <c r="AI16" s="45">
        <v>0</v>
      </c>
      <c r="AJ16" s="46">
        <v>0</v>
      </c>
      <c r="AK16" s="45">
        <v>0</v>
      </c>
      <c r="AL16" s="46">
        <v>0</v>
      </c>
      <c r="AM16" s="45" t="s">
        <v>20</v>
      </c>
      <c r="AN16" s="46" t="s">
        <v>20</v>
      </c>
      <c r="AO16" s="45" t="s">
        <v>20</v>
      </c>
      <c r="AP16" s="46" t="s">
        <v>20</v>
      </c>
      <c r="AQ16" s="101"/>
      <c r="AR16" s="45">
        <v>0</v>
      </c>
      <c r="AS16" s="46">
        <v>0</v>
      </c>
      <c r="AT16" s="45">
        <v>0</v>
      </c>
      <c r="AU16" s="47">
        <v>0</v>
      </c>
      <c r="AV16" s="45" t="s">
        <v>20</v>
      </c>
      <c r="AW16" s="46" t="s">
        <v>20</v>
      </c>
      <c r="AX16" s="45" t="s">
        <v>20</v>
      </c>
      <c r="AY16" s="46" t="s">
        <v>20</v>
      </c>
      <c r="AZ16" s="33"/>
    </row>
    <row r="17" spans="1:53" s="26" customFormat="1">
      <c r="A17" s="40"/>
      <c r="B17" s="40"/>
      <c r="C17" s="41"/>
      <c r="D17" s="42"/>
      <c r="E17" s="43"/>
      <c r="F17" s="44"/>
      <c r="G17" s="57" t="s">
        <v>18</v>
      </c>
      <c r="H17" s="58">
        <f>+SUM(H8:H16)</f>
        <v>0</v>
      </c>
      <c r="I17" s="59">
        <f t="shared" ref="I17:O17" si="0">+SUM(I8:I16)</f>
        <v>0</v>
      </c>
      <c r="J17" s="58">
        <f t="shared" si="0"/>
        <v>0</v>
      </c>
      <c r="K17" s="59">
        <f t="shared" si="0"/>
        <v>0</v>
      </c>
      <c r="L17" s="58">
        <f t="shared" si="0"/>
        <v>0</v>
      </c>
      <c r="M17" s="59">
        <f t="shared" si="0"/>
        <v>0</v>
      </c>
      <c r="N17" s="58">
        <f t="shared" si="0"/>
        <v>0</v>
      </c>
      <c r="O17" s="59">
        <f t="shared" si="0"/>
        <v>0</v>
      </c>
      <c r="P17" s="60"/>
      <c r="Q17" s="58">
        <f>+SUM(Q8:Q16)</f>
        <v>0</v>
      </c>
      <c r="R17" s="59">
        <f t="shared" ref="R17:X17" si="1">+SUM(R8:R16)</f>
        <v>0</v>
      </c>
      <c r="S17" s="58">
        <f t="shared" si="1"/>
        <v>0</v>
      </c>
      <c r="T17" s="59">
        <f t="shared" si="1"/>
        <v>0</v>
      </c>
      <c r="U17" s="58">
        <f t="shared" si="1"/>
        <v>0</v>
      </c>
      <c r="V17" s="59">
        <f t="shared" si="1"/>
        <v>0</v>
      </c>
      <c r="W17" s="58">
        <f t="shared" si="1"/>
        <v>0</v>
      </c>
      <c r="X17" s="59">
        <f t="shared" si="1"/>
        <v>0</v>
      </c>
      <c r="Y17" s="61"/>
      <c r="Z17" s="58">
        <f>+SUM(Z8:Z16)</f>
        <v>0</v>
      </c>
      <c r="AA17" s="59">
        <f t="shared" ref="AA17:AG17" si="2">+SUM(AA8:AA16)</f>
        <v>0</v>
      </c>
      <c r="AB17" s="58">
        <f t="shared" si="2"/>
        <v>0</v>
      </c>
      <c r="AC17" s="59">
        <f t="shared" si="2"/>
        <v>0</v>
      </c>
      <c r="AD17" s="58">
        <f t="shared" si="2"/>
        <v>0</v>
      </c>
      <c r="AE17" s="59">
        <f t="shared" si="2"/>
        <v>0</v>
      </c>
      <c r="AF17" s="58">
        <f t="shared" si="2"/>
        <v>0</v>
      </c>
      <c r="AG17" s="59">
        <f t="shared" si="2"/>
        <v>0</v>
      </c>
      <c r="AH17" s="61"/>
      <c r="AI17" s="58">
        <f>+SUM(AI8:AI16)</f>
        <v>0</v>
      </c>
      <c r="AJ17" s="59">
        <f t="shared" ref="AJ17:AP17" si="3">+SUM(AJ8:AJ16)</f>
        <v>0</v>
      </c>
      <c r="AK17" s="58">
        <f t="shared" si="3"/>
        <v>0</v>
      </c>
      <c r="AL17" s="59">
        <f t="shared" si="3"/>
        <v>0</v>
      </c>
      <c r="AM17" s="58">
        <f t="shared" si="3"/>
        <v>0</v>
      </c>
      <c r="AN17" s="59">
        <f t="shared" si="3"/>
        <v>0</v>
      </c>
      <c r="AO17" s="58">
        <f t="shared" si="3"/>
        <v>0</v>
      </c>
      <c r="AP17" s="59">
        <f t="shared" si="3"/>
        <v>0</v>
      </c>
      <c r="AQ17" s="62"/>
      <c r="AR17" s="58">
        <f>+SUM(AR8:AR16)</f>
        <v>0</v>
      </c>
      <c r="AS17" s="59">
        <f t="shared" ref="AS17:AY17" si="4">+SUM(AS8:AS16)</f>
        <v>0</v>
      </c>
      <c r="AT17" s="58">
        <f t="shared" si="4"/>
        <v>0</v>
      </c>
      <c r="AU17" s="59">
        <f t="shared" si="4"/>
        <v>0</v>
      </c>
      <c r="AV17" s="58">
        <f t="shared" si="4"/>
        <v>0</v>
      </c>
      <c r="AW17" s="59">
        <f t="shared" si="4"/>
        <v>0</v>
      </c>
      <c r="AX17" s="58">
        <f t="shared" si="4"/>
        <v>0</v>
      </c>
      <c r="AY17" s="59">
        <f t="shared" si="4"/>
        <v>0</v>
      </c>
      <c r="AZ17" s="52"/>
    </row>
    <row r="18" spans="1:53" s="35" customFormat="1">
      <c r="A18" s="40"/>
      <c r="B18" s="40"/>
      <c r="C18" s="54"/>
      <c r="D18" s="75"/>
      <c r="E18" s="80"/>
      <c r="F18" s="77"/>
      <c r="G18" s="56"/>
      <c r="H18" s="45"/>
      <c r="I18" s="46"/>
      <c r="J18" s="45"/>
      <c r="K18" s="46"/>
      <c r="L18" s="45"/>
      <c r="M18" s="46"/>
      <c r="N18" s="45"/>
      <c r="O18" s="46"/>
      <c r="P18" s="47"/>
      <c r="Q18" s="45"/>
      <c r="R18" s="47"/>
      <c r="S18" s="45"/>
      <c r="T18" s="46"/>
      <c r="U18" s="45"/>
      <c r="V18" s="46"/>
      <c r="W18" s="45"/>
      <c r="X18" s="46"/>
      <c r="Y18" s="34"/>
      <c r="Z18" s="45"/>
      <c r="AA18" s="46"/>
      <c r="AB18" s="45"/>
      <c r="AC18" s="46"/>
      <c r="AD18" s="45"/>
      <c r="AE18" s="46"/>
      <c r="AF18" s="45"/>
      <c r="AG18" s="46"/>
      <c r="AH18" s="34"/>
      <c r="AI18" s="45"/>
      <c r="AJ18" s="46"/>
      <c r="AK18" s="45"/>
      <c r="AL18" s="46"/>
      <c r="AM18" s="45"/>
      <c r="AN18" s="46"/>
      <c r="AO18" s="45"/>
      <c r="AP18" s="46"/>
      <c r="AQ18" s="34"/>
      <c r="AR18" s="45"/>
      <c r="AS18" s="46"/>
      <c r="AT18" s="45"/>
      <c r="AU18" s="47"/>
      <c r="AV18" s="45"/>
      <c r="AW18" s="46"/>
      <c r="AX18" s="45"/>
      <c r="AY18" s="46"/>
      <c r="AZ18" s="33"/>
    </row>
    <row r="19" spans="1:53" s="35" customFormat="1">
      <c r="A19" s="40"/>
      <c r="B19" s="40"/>
      <c r="C19" s="54"/>
      <c r="D19" s="75"/>
      <c r="E19" s="80"/>
      <c r="F19" s="77"/>
      <c r="G19" s="56"/>
      <c r="H19" s="45"/>
      <c r="I19" s="46"/>
      <c r="J19" s="45"/>
      <c r="K19" s="46"/>
      <c r="L19" s="45"/>
      <c r="M19" s="46"/>
      <c r="N19" s="45"/>
      <c r="O19" s="46"/>
      <c r="P19" s="47"/>
      <c r="Q19" s="45"/>
      <c r="R19" s="47"/>
      <c r="S19" s="45"/>
      <c r="T19" s="46"/>
      <c r="U19" s="45"/>
      <c r="V19" s="46"/>
      <c r="W19" s="45"/>
      <c r="X19" s="46"/>
      <c r="Y19" s="34"/>
      <c r="Z19" s="45"/>
      <c r="AA19" s="46"/>
      <c r="AB19" s="45"/>
      <c r="AC19" s="46"/>
      <c r="AD19" s="45"/>
      <c r="AE19" s="46"/>
      <c r="AF19" s="45"/>
      <c r="AG19" s="46"/>
      <c r="AH19" s="34"/>
      <c r="AI19" s="45"/>
      <c r="AJ19" s="46"/>
      <c r="AK19" s="45"/>
      <c r="AL19" s="46"/>
      <c r="AM19" s="45"/>
      <c r="AN19" s="46"/>
      <c r="AO19" s="45"/>
      <c r="AP19" s="46"/>
      <c r="AQ19" s="34"/>
      <c r="AR19" s="45"/>
      <c r="AS19" s="46"/>
      <c r="AT19" s="45"/>
      <c r="AU19" s="47"/>
      <c r="AV19" s="45"/>
      <c r="AW19" s="46"/>
      <c r="AX19" s="45"/>
      <c r="AY19" s="46"/>
      <c r="AZ19" s="33"/>
    </row>
    <row r="20" spans="1:53">
      <c r="A20" s="40" t="s">
        <v>52</v>
      </c>
      <c r="B20" s="40">
        <v>498</v>
      </c>
      <c r="C20" s="54">
        <v>43875</v>
      </c>
      <c r="D20" s="75">
        <v>1392</v>
      </c>
      <c r="E20" s="80" t="s">
        <v>53</v>
      </c>
      <c r="F20" s="77" t="s">
        <v>46</v>
      </c>
      <c r="G20" s="49" t="s">
        <v>47</v>
      </c>
      <c r="H20" s="45">
        <v>0.2</v>
      </c>
      <c r="I20" s="46">
        <v>0.4</v>
      </c>
      <c r="J20" s="45" t="s">
        <v>21</v>
      </c>
      <c r="K20" s="46">
        <v>0.1</v>
      </c>
      <c r="L20" s="45">
        <v>-0.1</v>
      </c>
      <c r="M20" s="46">
        <v>-0.3</v>
      </c>
      <c r="N20" s="45">
        <v>0.1</v>
      </c>
      <c r="O20" s="46">
        <v>0.2</v>
      </c>
      <c r="P20" s="47"/>
      <c r="Q20" s="45">
        <v>0.4</v>
      </c>
      <c r="R20" s="47">
        <v>0.4</v>
      </c>
      <c r="S20" s="45">
        <v>0.1</v>
      </c>
      <c r="T20" s="46">
        <v>0.1</v>
      </c>
      <c r="U20" s="45">
        <v>-0.3</v>
      </c>
      <c r="V20" s="46">
        <v>-0.3</v>
      </c>
      <c r="W20" s="45">
        <v>0.2</v>
      </c>
      <c r="X20" s="46">
        <v>0.2</v>
      </c>
      <c r="Y20" s="34"/>
      <c r="Z20" s="45">
        <v>0.6</v>
      </c>
      <c r="AA20" s="46">
        <v>0.6</v>
      </c>
      <c r="AB20" s="45">
        <v>0.1</v>
      </c>
      <c r="AC20" s="46">
        <v>0.1</v>
      </c>
      <c r="AD20" s="45">
        <v>-0.5</v>
      </c>
      <c r="AE20" s="46">
        <v>-0.5</v>
      </c>
      <c r="AF20" s="45">
        <v>0.2</v>
      </c>
      <c r="AG20" s="46">
        <v>0.2</v>
      </c>
      <c r="AH20" s="34"/>
      <c r="AI20" s="45">
        <v>0.8</v>
      </c>
      <c r="AJ20" s="46">
        <v>0.8</v>
      </c>
      <c r="AK20" s="45">
        <v>0.2</v>
      </c>
      <c r="AL20" s="46">
        <v>0.2</v>
      </c>
      <c r="AM20" s="45">
        <v>-0.6</v>
      </c>
      <c r="AN20" s="46">
        <v>-0.6</v>
      </c>
      <c r="AO20" s="45">
        <v>0.4</v>
      </c>
      <c r="AP20" s="46">
        <v>0.4</v>
      </c>
      <c r="AQ20" s="34"/>
      <c r="AR20" s="45">
        <v>0.8</v>
      </c>
      <c r="AS20" s="46">
        <v>0.8</v>
      </c>
      <c r="AT20" s="45">
        <v>0.2</v>
      </c>
      <c r="AU20" s="47">
        <v>0.2</v>
      </c>
      <c r="AV20" s="45">
        <v>-0.6</v>
      </c>
      <c r="AW20" s="46">
        <v>-0.6</v>
      </c>
      <c r="AX20" s="45">
        <v>0.4</v>
      </c>
      <c r="AY20" s="46">
        <v>0.4</v>
      </c>
    </row>
    <row r="21" spans="1:53" s="26" customFormat="1">
      <c r="A21" s="40"/>
      <c r="B21" s="40"/>
      <c r="C21" s="41"/>
      <c r="D21" s="42"/>
      <c r="E21" s="43"/>
      <c r="F21" s="44"/>
      <c r="G21" s="57" t="s">
        <v>18</v>
      </c>
      <c r="H21" s="58">
        <f>+SUM(H20)</f>
        <v>0.2</v>
      </c>
      <c r="I21" s="59">
        <f t="shared" ref="I21:O21" si="5">+SUM(I20)</f>
        <v>0.4</v>
      </c>
      <c r="J21" s="58">
        <f t="shared" si="5"/>
        <v>0</v>
      </c>
      <c r="K21" s="59">
        <f t="shared" si="5"/>
        <v>0.1</v>
      </c>
      <c r="L21" s="58">
        <f t="shared" si="5"/>
        <v>-0.1</v>
      </c>
      <c r="M21" s="59">
        <f t="shared" si="5"/>
        <v>-0.3</v>
      </c>
      <c r="N21" s="58">
        <f t="shared" si="5"/>
        <v>0.1</v>
      </c>
      <c r="O21" s="59">
        <f t="shared" si="5"/>
        <v>0.2</v>
      </c>
      <c r="P21" s="60"/>
      <c r="Q21" s="58">
        <f>+SUM(Q20)</f>
        <v>0.4</v>
      </c>
      <c r="R21" s="59">
        <f t="shared" ref="R21" si="6">+SUM(R20)</f>
        <v>0.4</v>
      </c>
      <c r="S21" s="58">
        <f t="shared" ref="S21" si="7">+SUM(S20)</f>
        <v>0.1</v>
      </c>
      <c r="T21" s="59">
        <f t="shared" ref="T21" si="8">+SUM(T20)</f>
        <v>0.1</v>
      </c>
      <c r="U21" s="58">
        <f t="shared" ref="U21" si="9">+SUM(U20)</f>
        <v>-0.3</v>
      </c>
      <c r="V21" s="59">
        <f t="shared" ref="V21" si="10">+SUM(V20)</f>
        <v>-0.3</v>
      </c>
      <c r="W21" s="58">
        <f t="shared" ref="W21" si="11">+SUM(W20)</f>
        <v>0.2</v>
      </c>
      <c r="X21" s="59">
        <f t="shared" ref="X21" si="12">+SUM(X20)</f>
        <v>0.2</v>
      </c>
      <c r="Y21" s="61"/>
      <c r="Z21" s="58">
        <f>+SUM(Z20)</f>
        <v>0.6</v>
      </c>
      <c r="AA21" s="59">
        <f t="shared" ref="AA21" si="13">+SUM(AA20)</f>
        <v>0.6</v>
      </c>
      <c r="AB21" s="58">
        <f t="shared" ref="AB21" si="14">+SUM(AB20)</f>
        <v>0.1</v>
      </c>
      <c r="AC21" s="59">
        <f t="shared" ref="AC21" si="15">+SUM(AC20)</f>
        <v>0.1</v>
      </c>
      <c r="AD21" s="58">
        <f t="shared" ref="AD21" si="16">+SUM(AD20)</f>
        <v>-0.5</v>
      </c>
      <c r="AE21" s="59">
        <f t="shared" ref="AE21" si="17">+SUM(AE20)</f>
        <v>-0.5</v>
      </c>
      <c r="AF21" s="58">
        <f t="shared" ref="AF21" si="18">+SUM(AF20)</f>
        <v>0.2</v>
      </c>
      <c r="AG21" s="59">
        <f t="shared" ref="AG21" si="19">+SUM(AG20)</f>
        <v>0.2</v>
      </c>
      <c r="AH21" s="61"/>
      <c r="AI21" s="58">
        <f>+SUM(AI20)</f>
        <v>0.8</v>
      </c>
      <c r="AJ21" s="59">
        <f t="shared" ref="AJ21" si="20">+SUM(AJ20)</f>
        <v>0.8</v>
      </c>
      <c r="AK21" s="58">
        <f t="shared" ref="AK21" si="21">+SUM(AK20)</f>
        <v>0.2</v>
      </c>
      <c r="AL21" s="59">
        <f t="shared" ref="AL21" si="22">+SUM(AL20)</f>
        <v>0.2</v>
      </c>
      <c r="AM21" s="58">
        <f t="shared" ref="AM21" si="23">+SUM(AM20)</f>
        <v>-0.6</v>
      </c>
      <c r="AN21" s="59">
        <f t="shared" ref="AN21" si="24">+SUM(AN20)</f>
        <v>-0.6</v>
      </c>
      <c r="AO21" s="58">
        <f t="shared" ref="AO21" si="25">+SUM(AO20)</f>
        <v>0.4</v>
      </c>
      <c r="AP21" s="59">
        <f t="shared" ref="AP21" si="26">+SUM(AP20)</f>
        <v>0.4</v>
      </c>
      <c r="AQ21" s="62"/>
      <c r="AR21" s="58">
        <f>+SUM(AR20)</f>
        <v>0.8</v>
      </c>
      <c r="AS21" s="59">
        <f t="shared" ref="AS21" si="27">+SUM(AS20)</f>
        <v>0.8</v>
      </c>
      <c r="AT21" s="58">
        <f t="shared" ref="AT21" si="28">+SUM(AT20)</f>
        <v>0.2</v>
      </c>
      <c r="AU21" s="59">
        <f t="shared" ref="AU21" si="29">+SUM(AU20)</f>
        <v>0.2</v>
      </c>
      <c r="AV21" s="58">
        <f t="shared" ref="AV21" si="30">+SUM(AV20)</f>
        <v>-0.6</v>
      </c>
      <c r="AW21" s="59">
        <f t="shared" ref="AW21" si="31">+SUM(AW20)</f>
        <v>-0.6</v>
      </c>
      <c r="AX21" s="58">
        <f t="shared" ref="AX21" si="32">+SUM(AX20)</f>
        <v>0.4</v>
      </c>
      <c r="AY21" s="59">
        <f t="shared" ref="AY21" si="33">+SUM(AY20)</f>
        <v>0.4</v>
      </c>
      <c r="AZ21" s="52"/>
    </row>
    <row r="22" spans="1:53" s="26" customFormat="1">
      <c r="A22" s="40"/>
      <c r="B22" s="40"/>
      <c r="C22" s="41"/>
      <c r="D22" s="75"/>
      <c r="E22" s="76"/>
      <c r="F22" s="77"/>
      <c r="G22" s="81"/>
      <c r="H22" s="45"/>
      <c r="I22" s="46"/>
      <c r="J22" s="45"/>
      <c r="K22" s="46"/>
      <c r="L22" s="45"/>
      <c r="M22" s="46"/>
      <c r="N22" s="45"/>
      <c r="O22" s="46"/>
      <c r="P22" s="45"/>
      <c r="Q22" s="45"/>
      <c r="R22" s="47"/>
      <c r="S22" s="45"/>
      <c r="T22" s="46"/>
      <c r="U22" s="45"/>
      <c r="V22" s="46"/>
      <c r="W22" s="45"/>
      <c r="X22" s="46"/>
      <c r="Y22" s="97"/>
      <c r="Z22" s="45"/>
      <c r="AA22" s="46"/>
      <c r="AB22" s="45"/>
      <c r="AC22" s="46"/>
      <c r="AD22" s="45"/>
      <c r="AE22" s="46"/>
      <c r="AF22" s="45"/>
      <c r="AG22" s="46"/>
      <c r="AH22" s="98"/>
      <c r="AI22" s="45"/>
      <c r="AJ22" s="46"/>
      <c r="AK22" s="45"/>
      <c r="AL22" s="46"/>
      <c r="AM22" s="45"/>
      <c r="AN22" s="46"/>
      <c r="AO22" s="45"/>
      <c r="AP22" s="46"/>
      <c r="AQ22" s="101"/>
      <c r="AR22" s="45"/>
      <c r="AS22" s="46"/>
      <c r="AT22" s="45"/>
      <c r="AU22" s="47"/>
      <c r="AV22" s="45"/>
      <c r="AW22" s="46"/>
      <c r="AX22" s="45"/>
      <c r="AY22" s="46"/>
      <c r="AZ22" s="52"/>
    </row>
    <row r="23" spans="1:53" s="35" customFormat="1">
      <c r="A23" s="40" t="s">
        <v>65</v>
      </c>
      <c r="B23" s="40">
        <v>626</v>
      </c>
      <c r="C23" s="41">
        <v>44042</v>
      </c>
      <c r="D23" s="75">
        <v>713</v>
      </c>
      <c r="E23" s="76" t="s">
        <v>72</v>
      </c>
      <c r="F23" s="77" t="s">
        <v>61</v>
      </c>
      <c r="G23" s="81" t="s">
        <v>49</v>
      </c>
      <c r="H23" s="45" t="s">
        <v>20</v>
      </c>
      <c r="I23" s="46" t="s">
        <v>20</v>
      </c>
      <c r="J23" s="45" t="s">
        <v>20</v>
      </c>
      <c r="K23" s="46">
        <v>-0.1</v>
      </c>
      <c r="L23" s="45">
        <v>0</v>
      </c>
      <c r="M23" s="46">
        <v>0</v>
      </c>
      <c r="N23" s="45" t="s">
        <v>20</v>
      </c>
      <c r="O23" s="46">
        <v>-0.1</v>
      </c>
      <c r="P23" s="45"/>
      <c r="Q23" s="45" t="s">
        <v>20</v>
      </c>
      <c r="R23" s="47" t="s">
        <v>20</v>
      </c>
      <c r="S23" s="45">
        <v>-0.1</v>
      </c>
      <c r="T23" s="46">
        <v>-0.1</v>
      </c>
      <c r="U23" s="45">
        <v>0</v>
      </c>
      <c r="V23" s="46">
        <v>0</v>
      </c>
      <c r="W23" s="45">
        <v>-0.1</v>
      </c>
      <c r="X23" s="46">
        <v>-0.1</v>
      </c>
      <c r="Y23" s="97"/>
      <c r="Z23" s="45" t="s">
        <v>20</v>
      </c>
      <c r="AA23" s="46" t="s">
        <v>20</v>
      </c>
      <c r="AB23" s="45" t="s">
        <v>20</v>
      </c>
      <c r="AC23" s="46">
        <v>-0.1</v>
      </c>
      <c r="AD23" s="45">
        <v>0</v>
      </c>
      <c r="AE23" s="46">
        <v>0</v>
      </c>
      <c r="AF23" s="45" t="s">
        <v>20</v>
      </c>
      <c r="AG23" s="46">
        <v>-0.1</v>
      </c>
      <c r="AH23" s="98"/>
      <c r="AI23" s="45" t="s">
        <v>20</v>
      </c>
      <c r="AJ23" s="46" t="s">
        <v>20</v>
      </c>
      <c r="AK23" s="45">
        <v>-0.1</v>
      </c>
      <c r="AL23" s="46">
        <v>-0.1</v>
      </c>
      <c r="AM23" s="45">
        <v>0</v>
      </c>
      <c r="AN23" s="46">
        <v>0</v>
      </c>
      <c r="AO23" s="45">
        <v>-0.1</v>
      </c>
      <c r="AP23" s="46">
        <v>-0.1</v>
      </c>
      <c r="AQ23" s="101"/>
      <c r="AR23" s="45" t="s">
        <v>20</v>
      </c>
      <c r="AS23" s="46" t="s">
        <v>20</v>
      </c>
      <c r="AT23" s="45" t="s">
        <v>20</v>
      </c>
      <c r="AU23" s="47">
        <v>-0.1</v>
      </c>
      <c r="AV23" s="45">
        <v>0</v>
      </c>
      <c r="AW23" s="46">
        <v>0</v>
      </c>
      <c r="AX23" s="45" t="s">
        <v>20</v>
      </c>
      <c r="AY23" s="46">
        <v>-0.1</v>
      </c>
      <c r="AZ23" s="33"/>
    </row>
    <row r="24" spans="1:53" s="35" customFormat="1">
      <c r="A24" s="40" t="s">
        <v>74</v>
      </c>
      <c r="B24" s="40">
        <v>621</v>
      </c>
      <c r="C24" s="41">
        <v>44042</v>
      </c>
      <c r="D24" s="75">
        <v>731</v>
      </c>
      <c r="E24" s="76" t="s">
        <v>71</v>
      </c>
      <c r="F24" s="77" t="s">
        <v>59</v>
      </c>
      <c r="G24" s="81" t="s">
        <v>49</v>
      </c>
      <c r="H24" s="45" t="s">
        <v>20</v>
      </c>
      <c r="I24" s="46" t="s">
        <v>20</v>
      </c>
      <c r="J24" s="45">
        <v>-0.2</v>
      </c>
      <c r="K24" s="46">
        <v>-0.2</v>
      </c>
      <c r="L24" s="45">
        <v>0</v>
      </c>
      <c r="M24" s="46">
        <v>0</v>
      </c>
      <c r="N24" s="45">
        <v>-0.2</v>
      </c>
      <c r="O24" s="46">
        <v>-0.2</v>
      </c>
      <c r="P24" s="45"/>
      <c r="Q24" s="45" t="s">
        <v>20</v>
      </c>
      <c r="R24" s="47" t="s">
        <v>20</v>
      </c>
      <c r="S24" s="45">
        <v>-0.2</v>
      </c>
      <c r="T24" s="46">
        <v>-0.2</v>
      </c>
      <c r="U24" s="45">
        <v>0</v>
      </c>
      <c r="V24" s="46">
        <v>0</v>
      </c>
      <c r="W24" s="45">
        <v>-0.2</v>
      </c>
      <c r="X24" s="46">
        <v>-0.2</v>
      </c>
      <c r="Y24" s="97"/>
      <c r="Z24" s="45" t="s">
        <v>20</v>
      </c>
      <c r="AA24" s="46" t="s">
        <v>20</v>
      </c>
      <c r="AB24" s="45">
        <v>-0.2</v>
      </c>
      <c r="AC24" s="46">
        <v>-0.2</v>
      </c>
      <c r="AD24" s="45">
        <v>0</v>
      </c>
      <c r="AE24" s="46">
        <v>0</v>
      </c>
      <c r="AF24" s="45">
        <v>-0.2</v>
      </c>
      <c r="AG24" s="46">
        <v>-0.2</v>
      </c>
      <c r="AH24" s="98"/>
      <c r="AI24" s="45" t="s">
        <v>20</v>
      </c>
      <c r="AJ24" s="46" t="s">
        <v>20</v>
      </c>
      <c r="AK24" s="45">
        <v>-0.2</v>
      </c>
      <c r="AL24" s="46">
        <v>-0.2</v>
      </c>
      <c r="AM24" s="45">
        <v>0</v>
      </c>
      <c r="AN24" s="46">
        <v>0</v>
      </c>
      <c r="AO24" s="45">
        <v>-0.2</v>
      </c>
      <c r="AP24" s="46">
        <v>-0.2</v>
      </c>
      <c r="AQ24" s="101"/>
      <c r="AR24" s="45" t="s">
        <v>20</v>
      </c>
      <c r="AS24" s="46" t="s">
        <v>20</v>
      </c>
      <c r="AT24" s="45">
        <v>-0.2</v>
      </c>
      <c r="AU24" s="47">
        <v>-0.2</v>
      </c>
      <c r="AV24" s="45">
        <v>0</v>
      </c>
      <c r="AW24" s="46">
        <v>0</v>
      </c>
      <c r="AX24" s="45">
        <v>-0.2</v>
      </c>
      <c r="AY24" s="46">
        <v>-0.2</v>
      </c>
      <c r="AZ24" s="33"/>
    </row>
    <row r="25" spans="1:53" s="35" customFormat="1">
      <c r="A25" s="40" t="s">
        <v>74</v>
      </c>
      <c r="B25" s="40">
        <v>625</v>
      </c>
      <c r="C25" s="54">
        <v>44042</v>
      </c>
      <c r="D25" s="75">
        <v>731</v>
      </c>
      <c r="E25" s="80" t="s">
        <v>71</v>
      </c>
      <c r="F25" s="77" t="s">
        <v>60</v>
      </c>
      <c r="G25" s="49" t="s">
        <v>49</v>
      </c>
      <c r="H25" s="45" t="s">
        <v>20</v>
      </c>
      <c r="I25" s="46" t="s">
        <v>20</v>
      </c>
      <c r="J25" s="45">
        <v>-0.1</v>
      </c>
      <c r="K25" s="46">
        <v>-0.1</v>
      </c>
      <c r="L25" s="45">
        <v>0</v>
      </c>
      <c r="M25" s="46">
        <v>0</v>
      </c>
      <c r="N25" s="45">
        <v>-0.1</v>
      </c>
      <c r="O25" s="46">
        <v>-0.1</v>
      </c>
      <c r="P25" s="47"/>
      <c r="Q25" s="45" t="s">
        <v>20</v>
      </c>
      <c r="R25" s="47" t="s">
        <v>20</v>
      </c>
      <c r="S25" s="45">
        <v>-0.1</v>
      </c>
      <c r="T25" s="46">
        <v>-0.1</v>
      </c>
      <c r="U25" s="45">
        <v>0</v>
      </c>
      <c r="V25" s="46">
        <v>0</v>
      </c>
      <c r="W25" s="45">
        <v>-0.1</v>
      </c>
      <c r="X25" s="46">
        <v>-0.1</v>
      </c>
      <c r="Y25" s="34"/>
      <c r="Z25" s="45" t="s">
        <v>20</v>
      </c>
      <c r="AA25" s="46" t="s">
        <v>20</v>
      </c>
      <c r="AB25" s="45">
        <v>-0.1</v>
      </c>
      <c r="AC25" s="46">
        <v>-0.1</v>
      </c>
      <c r="AD25" s="45">
        <v>0</v>
      </c>
      <c r="AE25" s="46">
        <v>0</v>
      </c>
      <c r="AF25" s="45">
        <v>-0.1</v>
      </c>
      <c r="AG25" s="46">
        <v>-0.1</v>
      </c>
      <c r="AH25" s="34"/>
      <c r="AI25" s="45" t="s">
        <v>20</v>
      </c>
      <c r="AJ25" s="46" t="s">
        <v>20</v>
      </c>
      <c r="AK25" s="45">
        <v>-0.1</v>
      </c>
      <c r="AL25" s="46">
        <v>-0.1</v>
      </c>
      <c r="AM25" s="45">
        <v>0</v>
      </c>
      <c r="AN25" s="46">
        <v>0</v>
      </c>
      <c r="AO25" s="45">
        <v>-0.1</v>
      </c>
      <c r="AP25" s="46">
        <v>-0.1</v>
      </c>
      <c r="AQ25" s="34"/>
      <c r="AR25" s="45" t="s">
        <v>20</v>
      </c>
      <c r="AS25" s="46" t="s">
        <v>20</v>
      </c>
      <c r="AT25" s="45">
        <v>-0.1</v>
      </c>
      <c r="AU25" s="47">
        <v>-0.1</v>
      </c>
      <c r="AV25" s="45">
        <v>0</v>
      </c>
      <c r="AW25" s="46">
        <v>0</v>
      </c>
      <c r="AX25" s="45">
        <v>-0.1</v>
      </c>
      <c r="AY25" s="46">
        <v>-0.1</v>
      </c>
      <c r="AZ25" s="33"/>
    </row>
    <row r="26" spans="1:53" s="35" customFormat="1">
      <c r="A26" s="40" t="s">
        <v>64</v>
      </c>
      <c r="B26" s="40">
        <v>608</v>
      </c>
      <c r="C26" s="41">
        <v>44019</v>
      </c>
      <c r="D26" s="75">
        <v>1118</v>
      </c>
      <c r="E26" s="76" t="s">
        <v>68</v>
      </c>
      <c r="F26" s="77" t="s">
        <v>57</v>
      </c>
      <c r="G26" s="81" t="s">
        <v>49</v>
      </c>
      <c r="H26" s="45">
        <v>-2.5</v>
      </c>
      <c r="I26" s="46">
        <v>-2.5</v>
      </c>
      <c r="J26" s="45">
        <v>2.2999999999999998</v>
      </c>
      <c r="K26" s="46">
        <v>2.2999999999999998</v>
      </c>
      <c r="L26" s="45">
        <v>0</v>
      </c>
      <c r="M26" s="46">
        <v>0</v>
      </c>
      <c r="N26" s="45">
        <v>-0.2</v>
      </c>
      <c r="O26" s="46">
        <v>-0.2</v>
      </c>
      <c r="P26" s="45"/>
      <c r="Q26" s="45">
        <v>-2.5</v>
      </c>
      <c r="R26" s="46">
        <v>-2.5</v>
      </c>
      <c r="S26" s="45">
        <v>2.2999999999999998</v>
      </c>
      <c r="T26" s="46">
        <v>2.2999999999999998</v>
      </c>
      <c r="U26" s="45">
        <v>0</v>
      </c>
      <c r="V26" s="46">
        <v>0</v>
      </c>
      <c r="W26" s="45">
        <v>-0.2</v>
      </c>
      <c r="X26" s="46">
        <v>-0.2</v>
      </c>
      <c r="Y26" s="97"/>
      <c r="Z26" s="45">
        <v>-2.5</v>
      </c>
      <c r="AA26" s="46">
        <v>-2.5</v>
      </c>
      <c r="AB26" s="45">
        <v>2.2999999999999998</v>
      </c>
      <c r="AC26" s="46">
        <v>2.2999999999999998</v>
      </c>
      <c r="AD26" s="45">
        <v>0</v>
      </c>
      <c r="AE26" s="46">
        <v>0</v>
      </c>
      <c r="AF26" s="45">
        <v>-0.2</v>
      </c>
      <c r="AG26" s="46">
        <v>-0.2</v>
      </c>
      <c r="AH26" s="98"/>
      <c r="AI26" s="45">
        <v>-2.5</v>
      </c>
      <c r="AJ26" s="46">
        <v>-2.5</v>
      </c>
      <c r="AK26" s="45">
        <v>2.2999999999999998</v>
      </c>
      <c r="AL26" s="46">
        <v>2.2999999999999998</v>
      </c>
      <c r="AM26" s="45">
        <v>0</v>
      </c>
      <c r="AN26" s="46">
        <v>0</v>
      </c>
      <c r="AO26" s="45">
        <v>-0.2</v>
      </c>
      <c r="AP26" s="46">
        <v>-0.2</v>
      </c>
      <c r="AQ26" s="101"/>
      <c r="AR26" s="45">
        <v>-2.5</v>
      </c>
      <c r="AS26" s="46">
        <v>-2.5</v>
      </c>
      <c r="AT26" s="45">
        <v>2.2999999999999998</v>
      </c>
      <c r="AU26" s="46">
        <v>2.2999999999999998</v>
      </c>
      <c r="AV26" s="45">
        <v>0</v>
      </c>
      <c r="AW26" s="46">
        <v>0</v>
      </c>
      <c r="AX26" s="45">
        <v>-0.2</v>
      </c>
      <c r="AY26" s="46">
        <v>-0.2</v>
      </c>
      <c r="AZ26" s="33"/>
    </row>
    <row r="27" spans="1:53" s="35" customFormat="1">
      <c r="A27" s="40" t="s">
        <v>66</v>
      </c>
      <c r="B27" s="40">
        <v>641</v>
      </c>
      <c r="C27" s="54">
        <v>44048</v>
      </c>
      <c r="D27" s="75">
        <v>1193</v>
      </c>
      <c r="E27" s="80" t="s">
        <v>73</v>
      </c>
      <c r="F27" s="77" t="s">
        <v>62</v>
      </c>
      <c r="G27" s="56" t="s">
        <v>49</v>
      </c>
      <c r="H27" s="45">
        <v>0</v>
      </c>
      <c r="I27" s="46">
        <v>0</v>
      </c>
      <c r="J27" s="45">
        <v>-1.4</v>
      </c>
      <c r="K27" s="46">
        <v>-1.3</v>
      </c>
      <c r="L27" s="45" t="s">
        <v>26</v>
      </c>
      <c r="M27" s="46" t="s">
        <v>26</v>
      </c>
      <c r="N27" s="45">
        <v>-1.4</v>
      </c>
      <c r="O27" s="46">
        <v>-1.3</v>
      </c>
      <c r="P27" s="47"/>
      <c r="Q27" s="45">
        <v>0</v>
      </c>
      <c r="R27" s="47">
        <v>0</v>
      </c>
      <c r="S27" s="45">
        <v>-0.8</v>
      </c>
      <c r="T27" s="46">
        <v>-1.3</v>
      </c>
      <c r="U27" s="45" t="s">
        <v>26</v>
      </c>
      <c r="V27" s="46" t="s">
        <v>26</v>
      </c>
      <c r="W27" s="45">
        <v>-0.8</v>
      </c>
      <c r="X27" s="46">
        <v>-1.3</v>
      </c>
      <c r="Y27" s="34"/>
      <c r="Z27" s="45">
        <v>0</v>
      </c>
      <c r="AA27" s="46">
        <v>0</v>
      </c>
      <c r="AB27" s="45">
        <v>-1.6</v>
      </c>
      <c r="AC27" s="46">
        <v>-1.3</v>
      </c>
      <c r="AD27" s="45" t="s">
        <v>26</v>
      </c>
      <c r="AE27" s="46" t="s">
        <v>26</v>
      </c>
      <c r="AF27" s="45">
        <v>-1.6</v>
      </c>
      <c r="AG27" s="46">
        <v>-1.3</v>
      </c>
      <c r="AH27" s="34"/>
      <c r="AI27" s="45">
        <v>0</v>
      </c>
      <c r="AJ27" s="46">
        <v>0</v>
      </c>
      <c r="AK27" s="45">
        <v>-0.9</v>
      </c>
      <c r="AL27" s="46">
        <v>-1.3</v>
      </c>
      <c r="AM27" s="45" t="s">
        <v>26</v>
      </c>
      <c r="AN27" s="46" t="s">
        <v>26</v>
      </c>
      <c r="AO27" s="45">
        <v>-0.9</v>
      </c>
      <c r="AP27" s="46">
        <v>-1.3</v>
      </c>
      <c r="AQ27" s="34"/>
      <c r="AR27" s="45">
        <v>0</v>
      </c>
      <c r="AS27" s="46">
        <v>0</v>
      </c>
      <c r="AT27" s="45">
        <v>-1.7</v>
      </c>
      <c r="AU27" s="47">
        <v>-1.3</v>
      </c>
      <c r="AV27" s="45" t="s">
        <v>26</v>
      </c>
      <c r="AW27" s="46" t="s">
        <v>26</v>
      </c>
      <c r="AX27" s="45">
        <v>-1.7</v>
      </c>
      <c r="AY27" s="46">
        <v>-1.3</v>
      </c>
      <c r="AZ27" s="33"/>
    </row>
    <row r="28" spans="1:53" s="26" customFormat="1">
      <c r="A28" s="40"/>
      <c r="B28" s="40"/>
      <c r="C28" s="41"/>
      <c r="D28" s="42"/>
      <c r="E28" s="43"/>
      <c r="F28" s="44"/>
      <c r="G28" s="57" t="s">
        <v>18</v>
      </c>
      <c r="H28" s="58">
        <f>+SUM(H23:H27)</f>
        <v>-2.5</v>
      </c>
      <c r="I28" s="59">
        <f t="shared" ref="I28:O28" si="34">+SUM(I23:I27)</f>
        <v>-2.5</v>
      </c>
      <c r="J28" s="58">
        <f t="shared" si="34"/>
        <v>0.59999999999999987</v>
      </c>
      <c r="K28" s="59">
        <f t="shared" si="34"/>
        <v>0.59999999999999987</v>
      </c>
      <c r="L28" s="58">
        <f t="shared" si="34"/>
        <v>0</v>
      </c>
      <c r="M28" s="59">
        <f t="shared" si="34"/>
        <v>0</v>
      </c>
      <c r="N28" s="58">
        <f t="shared" si="34"/>
        <v>-1.9</v>
      </c>
      <c r="O28" s="59">
        <f t="shared" si="34"/>
        <v>-1.9000000000000001</v>
      </c>
      <c r="P28" s="60"/>
      <c r="Q28" s="58">
        <f>+SUM(Q23:Q27)</f>
        <v>-2.5</v>
      </c>
      <c r="R28" s="59">
        <f t="shared" ref="R28" si="35">+SUM(R23:R27)</f>
        <v>-2.5</v>
      </c>
      <c r="S28" s="58">
        <f t="shared" ref="S28" si="36">+SUM(S23:S27)</f>
        <v>1.0999999999999999</v>
      </c>
      <c r="T28" s="59">
        <f t="shared" ref="T28" si="37">+SUM(T23:T27)</f>
        <v>0.59999999999999987</v>
      </c>
      <c r="U28" s="58">
        <f t="shared" ref="U28" si="38">+SUM(U23:U27)</f>
        <v>0</v>
      </c>
      <c r="V28" s="59">
        <f t="shared" ref="V28" si="39">+SUM(V23:V27)</f>
        <v>0</v>
      </c>
      <c r="W28" s="58">
        <f t="shared" ref="W28" si="40">+SUM(W23:W27)</f>
        <v>-1.4000000000000001</v>
      </c>
      <c r="X28" s="59">
        <f t="shared" ref="X28" si="41">+SUM(X23:X27)</f>
        <v>-1.9000000000000001</v>
      </c>
      <c r="Y28" s="61"/>
      <c r="Z28" s="58">
        <f>+SUM(Z23:Z27)</f>
        <v>-2.5</v>
      </c>
      <c r="AA28" s="59">
        <f t="shared" ref="AA28" si="42">+SUM(AA23:AA27)</f>
        <v>-2.5</v>
      </c>
      <c r="AB28" s="58">
        <f t="shared" ref="AB28" si="43">+SUM(AB23:AB27)</f>
        <v>0.39999999999999969</v>
      </c>
      <c r="AC28" s="59">
        <f t="shared" ref="AC28" si="44">+SUM(AC23:AC27)</f>
        <v>0.59999999999999987</v>
      </c>
      <c r="AD28" s="58">
        <f t="shared" ref="AD28" si="45">+SUM(AD23:AD27)</f>
        <v>0</v>
      </c>
      <c r="AE28" s="59">
        <f t="shared" ref="AE28" si="46">+SUM(AE23:AE27)</f>
        <v>0</v>
      </c>
      <c r="AF28" s="58">
        <f t="shared" ref="AF28" si="47">+SUM(AF23:AF27)</f>
        <v>-2.1</v>
      </c>
      <c r="AG28" s="59">
        <f t="shared" ref="AG28" si="48">+SUM(AG23:AG27)</f>
        <v>-1.9000000000000001</v>
      </c>
      <c r="AH28" s="61"/>
      <c r="AI28" s="58">
        <f>+SUM(AI23:AI27)</f>
        <v>-2.5</v>
      </c>
      <c r="AJ28" s="59">
        <f t="shared" ref="AJ28" si="49">+SUM(AJ23:AJ27)</f>
        <v>-2.5</v>
      </c>
      <c r="AK28" s="58">
        <f t="shared" ref="AK28" si="50">+SUM(AK23:AK27)</f>
        <v>0.99999999999999989</v>
      </c>
      <c r="AL28" s="59">
        <f t="shared" ref="AL28" si="51">+SUM(AL23:AL27)</f>
        <v>0.59999999999999987</v>
      </c>
      <c r="AM28" s="58">
        <f t="shared" ref="AM28" si="52">+SUM(AM23:AM27)</f>
        <v>0</v>
      </c>
      <c r="AN28" s="59">
        <f t="shared" ref="AN28" si="53">+SUM(AN23:AN27)</f>
        <v>0</v>
      </c>
      <c r="AO28" s="58">
        <f t="shared" ref="AO28" si="54">+SUM(AO23:AO27)</f>
        <v>-1.5</v>
      </c>
      <c r="AP28" s="59">
        <f t="shared" ref="AP28" si="55">+SUM(AP23:AP27)</f>
        <v>-1.9000000000000001</v>
      </c>
      <c r="AQ28" s="62"/>
      <c r="AR28" s="58">
        <f>+SUM(AR23:AR27)</f>
        <v>-2.5</v>
      </c>
      <c r="AS28" s="59">
        <f t="shared" ref="AS28" si="56">+SUM(AS23:AS27)</f>
        <v>-2.5</v>
      </c>
      <c r="AT28" s="58">
        <f t="shared" ref="AT28" si="57">+SUM(AT23:AT27)</f>
        <v>0.29999999999999982</v>
      </c>
      <c r="AU28" s="59">
        <f t="shared" ref="AU28" si="58">+SUM(AU23:AU27)</f>
        <v>0.59999999999999987</v>
      </c>
      <c r="AV28" s="58">
        <f t="shared" ref="AV28" si="59">+SUM(AV23:AV27)</f>
        <v>0</v>
      </c>
      <c r="AW28" s="59">
        <f t="shared" ref="AW28" si="60">+SUM(AW23:AW27)</f>
        <v>0</v>
      </c>
      <c r="AX28" s="58">
        <f t="shared" ref="AX28" si="61">+SUM(AX23:AX27)</f>
        <v>-2.2000000000000002</v>
      </c>
      <c r="AY28" s="59">
        <f t="shared" ref="AY28" si="62">+SUM(AY23:AY27)</f>
        <v>-1.9000000000000001</v>
      </c>
      <c r="AZ28" s="52"/>
    </row>
    <row r="29" spans="1:53" s="26" customFormat="1">
      <c r="A29" s="40"/>
      <c r="B29" s="40"/>
      <c r="C29" s="54"/>
      <c r="D29" s="75"/>
      <c r="E29" s="80"/>
      <c r="F29" s="77"/>
      <c r="G29" s="49"/>
      <c r="H29" s="45"/>
      <c r="I29" s="46"/>
      <c r="J29" s="45"/>
      <c r="K29" s="46"/>
      <c r="L29" s="45"/>
      <c r="M29" s="46"/>
      <c r="N29" s="45"/>
      <c r="O29" s="46"/>
      <c r="P29" s="47"/>
      <c r="Q29" s="45"/>
      <c r="R29" s="47"/>
      <c r="S29" s="45"/>
      <c r="T29" s="46"/>
      <c r="U29" s="45"/>
      <c r="V29" s="46"/>
      <c r="W29" s="45"/>
      <c r="X29" s="46"/>
      <c r="Y29" s="34"/>
      <c r="Z29" s="45"/>
      <c r="AA29" s="46"/>
      <c r="AB29" s="45"/>
      <c r="AC29" s="46"/>
      <c r="AD29" s="45"/>
      <c r="AE29" s="46"/>
      <c r="AF29" s="45"/>
      <c r="AG29" s="46"/>
      <c r="AH29" s="34"/>
      <c r="AI29" s="45"/>
      <c r="AJ29" s="46"/>
      <c r="AK29" s="45"/>
      <c r="AL29" s="46"/>
      <c r="AM29" s="45"/>
      <c r="AN29" s="46"/>
      <c r="AO29" s="45"/>
      <c r="AP29" s="46"/>
      <c r="AQ29" s="34"/>
      <c r="AR29" s="45"/>
      <c r="AS29" s="46"/>
      <c r="AT29" s="45"/>
      <c r="AU29" s="47"/>
      <c r="AV29" s="45"/>
      <c r="AW29" s="46"/>
      <c r="AX29" s="45"/>
      <c r="AY29" s="46"/>
      <c r="AZ29" s="33"/>
      <c r="BA29" s="35"/>
    </row>
    <row r="30" spans="1:53" s="26" customFormat="1">
      <c r="A30" s="40"/>
      <c r="B30" s="40"/>
      <c r="C30" s="54"/>
      <c r="D30" s="75"/>
      <c r="E30" s="80"/>
      <c r="F30" s="77"/>
      <c r="G30" s="100"/>
      <c r="H30" s="45"/>
      <c r="I30" s="46"/>
      <c r="J30" s="45"/>
      <c r="K30" s="46"/>
      <c r="L30" s="45"/>
      <c r="M30" s="46"/>
      <c r="N30" s="45"/>
      <c r="O30" s="46"/>
      <c r="P30" s="47"/>
      <c r="Q30" s="45"/>
      <c r="R30" s="47"/>
      <c r="S30" s="45"/>
      <c r="T30" s="46"/>
      <c r="U30" s="45"/>
      <c r="V30" s="46"/>
      <c r="W30" s="45"/>
      <c r="X30" s="46"/>
      <c r="Y30" s="34"/>
      <c r="Z30" s="45"/>
      <c r="AA30" s="46"/>
      <c r="AB30" s="45"/>
      <c r="AC30" s="46"/>
      <c r="AD30" s="45"/>
      <c r="AE30" s="46"/>
      <c r="AF30" s="45"/>
      <c r="AG30" s="46"/>
      <c r="AH30" s="34"/>
      <c r="AI30" s="45"/>
      <c r="AJ30" s="46"/>
      <c r="AK30" s="45"/>
      <c r="AL30" s="46"/>
      <c r="AM30" s="45"/>
      <c r="AN30" s="46"/>
      <c r="AO30" s="45"/>
      <c r="AP30" s="46"/>
      <c r="AQ30" s="34"/>
      <c r="AR30" s="45"/>
      <c r="AS30" s="46"/>
      <c r="AT30" s="45"/>
      <c r="AU30" s="47"/>
      <c r="AV30" s="45"/>
      <c r="AW30" s="46"/>
      <c r="AX30" s="45"/>
      <c r="AY30" s="46"/>
      <c r="AZ30" s="52"/>
    </row>
    <row r="31" spans="1:53" s="35" customFormat="1">
      <c r="A31" s="40" t="s">
        <v>51</v>
      </c>
      <c r="B31" s="40">
        <v>355</v>
      </c>
      <c r="C31" s="54">
        <v>43864</v>
      </c>
      <c r="D31" s="75">
        <v>7097</v>
      </c>
      <c r="E31" s="80" t="s">
        <v>50</v>
      </c>
      <c r="F31" s="77" t="s">
        <v>77</v>
      </c>
      <c r="G31" s="49" t="s">
        <v>58</v>
      </c>
      <c r="H31" s="45">
        <v>-32.299999999999997</v>
      </c>
      <c r="I31" s="46">
        <v>0</v>
      </c>
      <c r="J31" s="45" t="s">
        <v>20</v>
      </c>
      <c r="K31" s="46">
        <v>0</v>
      </c>
      <c r="L31" s="45">
        <v>-9.5</v>
      </c>
      <c r="M31" s="46">
        <v>0</v>
      </c>
      <c r="N31" s="45">
        <v>-41.8</v>
      </c>
      <c r="O31" s="46">
        <v>0</v>
      </c>
      <c r="P31" s="47"/>
      <c r="Q31" s="45">
        <v>0</v>
      </c>
      <c r="R31" s="47">
        <v>0</v>
      </c>
      <c r="S31" s="45">
        <v>0</v>
      </c>
      <c r="T31" s="46">
        <v>0</v>
      </c>
      <c r="U31" s="45">
        <v>0</v>
      </c>
      <c r="V31" s="46">
        <v>0</v>
      </c>
      <c r="W31" s="45">
        <v>0</v>
      </c>
      <c r="X31" s="46">
        <v>0</v>
      </c>
      <c r="Y31" s="34"/>
      <c r="Z31" s="45">
        <v>0</v>
      </c>
      <c r="AA31" s="46">
        <v>0</v>
      </c>
      <c r="AB31" s="45">
        <v>0</v>
      </c>
      <c r="AC31" s="46">
        <v>0</v>
      </c>
      <c r="AD31" s="45">
        <v>0</v>
      </c>
      <c r="AE31" s="46">
        <v>0</v>
      </c>
      <c r="AF31" s="45">
        <v>0</v>
      </c>
      <c r="AG31" s="46">
        <v>0</v>
      </c>
      <c r="AH31" s="34"/>
      <c r="AI31" s="45">
        <v>0</v>
      </c>
      <c r="AJ31" s="46">
        <v>0</v>
      </c>
      <c r="AK31" s="45">
        <v>0</v>
      </c>
      <c r="AL31" s="46">
        <v>0</v>
      </c>
      <c r="AM31" s="45">
        <v>0</v>
      </c>
      <c r="AN31" s="46">
        <v>0</v>
      </c>
      <c r="AO31" s="45">
        <v>0</v>
      </c>
      <c r="AP31" s="46">
        <v>0</v>
      </c>
      <c r="AQ31" s="34"/>
      <c r="AR31" s="45">
        <v>0</v>
      </c>
      <c r="AS31" s="46">
        <v>0</v>
      </c>
      <c r="AT31" s="45">
        <v>0</v>
      </c>
      <c r="AU31" s="47">
        <v>0</v>
      </c>
      <c r="AV31" s="45">
        <v>0</v>
      </c>
      <c r="AW31" s="46">
        <v>0</v>
      </c>
      <c r="AX31" s="45">
        <v>0</v>
      </c>
      <c r="AY31" s="46">
        <v>0</v>
      </c>
      <c r="AZ31" s="33"/>
    </row>
    <row r="32" spans="1:53" s="35" customFormat="1">
      <c r="A32" s="40" t="s">
        <v>51</v>
      </c>
      <c r="B32" s="40">
        <v>362</v>
      </c>
      <c r="C32" s="54">
        <v>43864</v>
      </c>
      <c r="D32" s="75">
        <v>7097</v>
      </c>
      <c r="E32" s="80" t="s">
        <v>50</v>
      </c>
      <c r="F32" s="77" t="s">
        <v>78</v>
      </c>
      <c r="G32" s="49" t="s">
        <v>58</v>
      </c>
      <c r="H32" s="45">
        <v>-4.3</v>
      </c>
      <c r="I32" s="46">
        <v>0</v>
      </c>
      <c r="J32" s="45" t="s">
        <v>20</v>
      </c>
      <c r="K32" s="46">
        <v>0</v>
      </c>
      <c r="L32" s="45">
        <v>-1.3</v>
      </c>
      <c r="M32" s="46">
        <v>0</v>
      </c>
      <c r="N32" s="45">
        <v>-5.6</v>
      </c>
      <c r="O32" s="46">
        <v>0</v>
      </c>
      <c r="P32" s="47"/>
      <c r="Q32" s="45">
        <v>0</v>
      </c>
      <c r="R32" s="47">
        <v>0</v>
      </c>
      <c r="S32" s="45">
        <v>0</v>
      </c>
      <c r="T32" s="46">
        <v>0</v>
      </c>
      <c r="U32" s="45">
        <v>0</v>
      </c>
      <c r="V32" s="46">
        <v>0</v>
      </c>
      <c r="W32" s="45">
        <v>0</v>
      </c>
      <c r="X32" s="46">
        <v>0</v>
      </c>
      <c r="Y32" s="34"/>
      <c r="Z32" s="45">
        <v>0</v>
      </c>
      <c r="AA32" s="46">
        <v>0</v>
      </c>
      <c r="AB32" s="45">
        <v>0</v>
      </c>
      <c r="AC32" s="46">
        <v>0</v>
      </c>
      <c r="AD32" s="45">
        <v>0</v>
      </c>
      <c r="AE32" s="46">
        <v>0</v>
      </c>
      <c r="AF32" s="45">
        <v>0</v>
      </c>
      <c r="AG32" s="46">
        <v>0</v>
      </c>
      <c r="AH32" s="34"/>
      <c r="AI32" s="45">
        <v>0</v>
      </c>
      <c r="AJ32" s="46">
        <v>0</v>
      </c>
      <c r="AK32" s="45">
        <v>0</v>
      </c>
      <c r="AL32" s="46">
        <v>0</v>
      </c>
      <c r="AM32" s="45">
        <v>0</v>
      </c>
      <c r="AN32" s="46">
        <v>0</v>
      </c>
      <c r="AO32" s="45">
        <v>0</v>
      </c>
      <c r="AP32" s="46">
        <v>0</v>
      </c>
      <c r="AQ32" s="34"/>
      <c r="AR32" s="45">
        <v>0</v>
      </c>
      <c r="AS32" s="46">
        <v>0</v>
      </c>
      <c r="AT32" s="45">
        <v>0</v>
      </c>
      <c r="AU32" s="47">
        <v>0</v>
      </c>
      <c r="AV32" s="45">
        <v>0</v>
      </c>
      <c r="AW32" s="46">
        <v>0</v>
      </c>
      <c r="AX32" s="45">
        <v>0</v>
      </c>
      <c r="AY32" s="46">
        <v>0</v>
      </c>
      <c r="AZ32" s="33"/>
    </row>
    <row r="33" spans="1:53" s="26" customFormat="1">
      <c r="A33" s="40"/>
      <c r="B33" s="40"/>
      <c r="C33" s="41"/>
      <c r="D33" s="42"/>
      <c r="E33" s="43"/>
      <c r="F33" s="44"/>
      <c r="G33" s="57" t="s">
        <v>18</v>
      </c>
      <c r="H33" s="58">
        <f>+SUM(H31:H32)</f>
        <v>-36.599999999999994</v>
      </c>
      <c r="I33" s="59">
        <f t="shared" ref="I33:O33" si="63">+SUM(I31:I32)</f>
        <v>0</v>
      </c>
      <c r="J33" s="58">
        <f t="shared" si="63"/>
        <v>0</v>
      </c>
      <c r="K33" s="59">
        <f t="shared" si="63"/>
        <v>0</v>
      </c>
      <c r="L33" s="58">
        <f t="shared" si="63"/>
        <v>-10.8</v>
      </c>
      <c r="M33" s="59">
        <f t="shared" si="63"/>
        <v>0</v>
      </c>
      <c r="N33" s="58">
        <f t="shared" si="63"/>
        <v>-47.4</v>
      </c>
      <c r="O33" s="59">
        <f t="shared" si="63"/>
        <v>0</v>
      </c>
      <c r="P33" s="60"/>
      <c r="Q33" s="58">
        <f>+SUM(Q31:Q32)</f>
        <v>0</v>
      </c>
      <c r="R33" s="59">
        <f t="shared" ref="R33" si="64">+SUM(R31:R32)</f>
        <v>0</v>
      </c>
      <c r="S33" s="58">
        <f t="shared" ref="S33" si="65">+SUM(S31:S32)</f>
        <v>0</v>
      </c>
      <c r="T33" s="59">
        <f t="shared" ref="T33" si="66">+SUM(T31:T32)</f>
        <v>0</v>
      </c>
      <c r="U33" s="58">
        <f t="shared" ref="U33" si="67">+SUM(U31:U32)</f>
        <v>0</v>
      </c>
      <c r="V33" s="59">
        <f t="shared" ref="V33" si="68">+SUM(V31:V32)</f>
        <v>0</v>
      </c>
      <c r="W33" s="58">
        <f t="shared" ref="W33" si="69">+SUM(W31:W32)</f>
        <v>0</v>
      </c>
      <c r="X33" s="59">
        <f t="shared" ref="X33" si="70">+SUM(X31:X32)</f>
        <v>0</v>
      </c>
      <c r="Y33" s="61"/>
      <c r="Z33" s="58">
        <f>+SUM(Z31:Z32)</f>
        <v>0</v>
      </c>
      <c r="AA33" s="59">
        <f t="shared" ref="AA33" si="71">+SUM(AA31:AA32)</f>
        <v>0</v>
      </c>
      <c r="AB33" s="58">
        <f t="shared" ref="AB33" si="72">+SUM(AB31:AB32)</f>
        <v>0</v>
      </c>
      <c r="AC33" s="59">
        <f t="shared" ref="AC33" si="73">+SUM(AC31:AC32)</f>
        <v>0</v>
      </c>
      <c r="AD33" s="58">
        <f t="shared" ref="AD33" si="74">+SUM(AD31:AD32)</f>
        <v>0</v>
      </c>
      <c r="AE33" s="59">
        <f t="shared" ref="AE33" si="75">+SUM(AE31:AE32)</f>
        <v>0</v>
      </c>
      <c r="AF33" s="58">
        <f t="shared" ref="AF33" si="76">+SUM(AF31:AF32)</f>
        <v>0</v>
      </c>
      <c r="AG33" s="59">
        <f t="shared" ref="AG33" si="77">+SUM(AG31:AG32)</f>
        <v>0</v>
      </c>
      <c r="AH33" s="61"/>
      <c r="AI33" s="58">
        <f>+SUM(AI31:AI32)</f>
        <v>0</v>
      </c>
      <c r="AJ33" s="59">
        <f t="shared" ref="AJ33" si="78">+SUM(AJ31:AJ32)</f>
        <v>0</v>
      </c>
      <c r="AK33" s="58">
        <f t="shared" ref="AK33" si="79">+SUM(AK31:AK32)</f>
        <v>0</v>
      </c>
      <c r="AL33" s="59">
        <f t="shared" ref="AL33" si="80">+SUM(AL31:AL32)</f>
        <v>0</v>
      </c>
      <c r="AM33" s="58">
        <f t="shared" ref="AM33" si="81">+SUM(AM31:AM32)</f>
        <v>0</v>
      </c>
      <c r="AN33" s="59">
        <f t="shared" ref="AN33" si="82">+SUM(AN31:AN32)</f>
        <v>0</v>
      </c>
      <c r="AO33" s="58">
        <f t="shared" ref="AO33" si="83">+SUM(AO31:AO32)</f>
        <v>0</v>
      </c>
      <c r="AP33" s="59">
        <f t="shared" ref="AP33" si="84">+SUM(AP31:AP32)</f>
        <v>0</v>
      </c>
      <c r="AQ33" s="62"/>
      <c r="AR33" s="58">
        <f>+SUM(AR31:AR32)</f>
        <v>0</v>
      </c>
      <c r="AS33" s="59">
        <f t="shared" ref="AS33" si="85">+SUM(AS31:AS32)</f>
        <v>0</v>
      </c>
      <c r="AT33" s="58">
        <f t="shared" ref="AT33" si="86">+SUM(AT31:AT32)</f>
        <v>0</v>
      </c>
      <c r="AU33" s="59">
        <f t="shared" ref="AU33" si="87">+SUM(AU31:AU32)</f>
        <v>0</v>
      </c>
      <c r="AV33" s="58">
        <f t="shared" ref="AV33" si="88">+SUM(AV31:AV32)</f>
        <v>0</v>
      </c>
      <c r="AW33" s="59">
        <f t="shared" ref="AW33" si="89">+SUM(AW31:AW32)</f>
        <v>0</v>
      </c>
      <c r="AX33" s="58">
        <f t="shared" ref="AX33" si="90">+SUM(AX31:AX32)</f>
        <v>0</v>
      </c>
      <c r="AY33" s="59">
        <f t="shared" ref="AY33" si="91">+SUM(AY31:AY32)</f>
        <v>0</v>
      </c>
      <c r="AZ33" s="52"/>
    </row>
    <row r="34" spans="1:53" s="26" customFormat="1">
      <c r="A34" s="40"/>
      <c r="B34" s="40"/>
      <c r="C34" s="54"/>
      <c r="D34" s="75"/>
      <c r="E34" s="80"/>
      <c r="F34" s="77"/>
      <c r="G34" s="56"/>
      <c r="H34" s="45"/>
      <c r="I34" s="46"/>
      <c r="J34" s="45"/>
      <c r="K34" s="46"/>
      <c r="L34" s="45"/>
      <c r="M34" s="46"/>
      <c r="N34" s="45"/>
      <c r="O34" s="46"/>
      <c r="P34" s="47"/>
      <c r="Q34" s="45"/>
      <c r="R34" s="47"/>
      <c r="S34" s="45"/>
      <c r="T34" s="46"/>
      <c r="U34" s="45"/>
      <c r="V34" s="46"/>
      <c r="W34" s="45"/>
      <c r="X34" s="46"/>
      <c r="Y34" s="34"/>
      <c r="Z34" s="45"/>
      <c r="AA34" s="46"/>
      <c r="AB34" s="45"/>
      <c r="AC34" s="46"/>
      <c r="AD34" s="45"/>
      <c r="AE34" s="46"/>
      <c r="AF34" s="45"/>
      <c r="AG34" s="46"/>
      <c r="AH34" s="34"/>
      <c r="AI34" s="45"/>
      <c r="AJ34" s="46"/>
      <c r="AK34" s="45"/>
      <c r="AL34" s="46"/>
      <c r="AM34" s="45"/>
      <c r="AN34" s="46"/>
      <c r="AO34" s="45"/>
      <c r="AP34" s="46"/>
      <c r="AQ34" s="78"/>
      <c r="AR34" s="45"/>
      <c r="AS34" s="46"/>
      <c r="AT34" s="45"/>
      <c r="AU34" s="47"/>
      <c r="AV34" s="45"/>
      <c r="AW34" s="46"/>
      <c r="AX34" s="45"/>
      <c r="AY34" s="46"/>
      <c r="AZ34" s="52"/>
    </row>
    <row r="35" spans="1:53" s="79" customFormat="1">
      <c r="A35" s="40" t="s">
        <v>64</v>
      </c>
      <c r="B35" s="40">
        <v>608</v>
      </c>
      <c r="C35" s="54">
        <v>44019</v>
      </c>
      <c r="D35" s="75">
        <v>1118</v>
      </c>
      <c r="E35" s="80" t="s">
        <v>68</v>
      </c>
      <c r="F35" s="77" t="s">
        <v>57</v>
      </c>
      <c r="G35" s="49" t="s">
        <v>54</v>
      </c>
      <c r="H35" s="45">
        <v>0.2</v>
      </c>
      <c r="I35" s="46">
        <v>0.2</v>
      </c>
      <c r="J35" s="45">
        <v>0</v>
      </c>
      <c r="K35" s="46">
        <v>0</v>
      </c>
      <c r="L35" s="45">
        <v>0</v>
      </c>
      <c r="M35" s="46">
        <v>0</v>
      </c>
      <c r="N35" s="45">
        <v>0.2</v>
      </c>
      <c r="O35" s="46">
        <v>0.2</v>
      </c>
      <c r="P35" s="47"/>
      <c r="Q35" s="45">
        <v>0.2</v>
      </c>
      <c r="R35" s="46">
        <v>0.2</v>
      </c>
      <c r="S35" s="45">
        <v>0</v>
      </c>
      <c r="T35" s="46">
        <v>0</v>
      </c>
      <c r="U35" s="45">
        <v>0</v>
      </c>
      <c r="V35" s="46">
        <v>0</v>
      </c>
      <c r="W35" s="45">
        <v>0.2</v>
      </c>
      <c r="X35" s="46">
        <v>0.2</v>
      </c>
      <c r="Y35" s="34"/>
      <c r="Z35" s="45">
        <v>0.2</v>
      </c>
      <c r="AA35" s="46">
        <v>0.2</v>
      </c>
      <c r="AB35" s="45">
        <v>0</v>
      </c>
      <c r="AC35" s="46">
        <v>0</v>
      </c>
      <c r="AD35" s="45">
        <v>0</v>
      </c>
      <c r="AE35" s="46">
        <v>0</v>
      </c>
      <c r="AF35" s="45">
        <v>0.2</v>
      </c>
      <c r="AG35" s="46">
        <v>0.2</v>
      </c>
      <c r="AH35" s="34"/>
      <c r="AI35" s="45">
        <v>0.2</v>
      </c>
      <c r="AJ35" s="46">
        <v>0.2</v>
      </c>
      <c r="AK35" s="45">
        <v>0</v>
      </c>
      <c r="AL35" s="46">
        <v>0</v>
      </c>
      <c r="AM35" s="45">
        <v>0</v>
      </c>
      <c r="AN35" s="46">
        <v>0</v>
      </c>
      <c r="AO35" s="45">
        <v>0.2</v>
      </c>
      <c r="AP35" s="46">
        <v>0.2</v>
      </c>
      <c r="AQ35" s="34"/>
      <c r="AR35" s="45">
        <v>0.2</v>
      </c>
      <c r="AS35" s="46">
        <v>0.2</v>
      </c>
      <c r="AT35" s="45">
        <v>0</v>
      </c>
      <c r="AU35" s="46">
        <v>0</v>
      </c>
      <c r="AV35" s="45">
        <v>0</v>
      </c>
      <c r="AW35" s="46">
        <v>0</v>
      </c>
      <c r="AX35" s="45">
        <v>0.2</v>
      </c>
      <c r="AY35" s="46">
        <v>0.2</v>
      </c>
      <c r="AZ35" s="33"/>
    </row>
    <row r="36" spans="1:53" s="35" customFormat="1">
      <c r="A36" s="40" t="s">
        <v>66</v>
      </c>
      <c r="B36" s="40">
        <v>641</v>
      </c>
      <c r="C36" s="41">
        <v>44048</v>
      </c>
      <c r="D36" s="75">
        <v>1193</v>
      </c>
      <c r="E36" s="76" t="s">
        <v>73</v>
      </c>
      <c r="F36" s="77" t="s">
        <v>62</v>
      </c>
      <c r="G36" s="49" t="s">
        <v>54</v>
      </c>
      <c r="H36" s="45">
        <v>-0.1</v>
      </c>
      <c r="I36" s="46">
        <v>-0.1</v>
      </c>
      <c r="J36" s="45">
        <v>0</v>
      </c>
      <c r="K36" s="46">
        <v>0</v>
      </c>
      <c r="L36" s="45">
        <v>0</v>
      </c>
      <c r="M36" s="46">
        <v>0</v>
      </c>
      <c r="N36" s="45">
        <v>-0.1</v>
      </c>
      <c r="O36" s="46">
        <v>-0.1</v>
      </c>
      <c r="P36" s="45"/>
      <c r="Q36" s="45">
        <v>-0.1</v>
      </c>
      <c r="R36" s="46">
        <v>-0.1</v>
      </c>
      <c r="S36" s="45">
        <v>0</v>
      </c>
      <c r="T36" s="46">
        <v>0</v>
      </c>
      <c r="U36" s="45">
        <v>0</v>
      </c>
      <c r="V36" s="46">
        <v>0</v>
      </c>
      <c r="W36" s="45">
        <v>-0.1</v>
      </c>
      <c r="X36" s="46">
        <v>-0.1</v>
      </c>
      <c r="Y36" s="97"/>
      <c r="Z36" s="45">
        <v>-0.1</v>
      </c>
      <c r="AA36" s="46">
        <v>-0.1</v>
      </c>
      <c r="AB36" s="45">
        <v>0</v>
      </c>
      <c r="AC36" s="46">
        <v>0</v>
      </c>
      <c r="AD36" s="45">
        <v>0</v>
      </c>
      <c r="AE36" s="46">
        <v>0</v>
      </c>
      <c r="AF36" s="45">
        <v>-0.1</v>
      </c>
      <c r="AG36" s="46">
        <v>-0.1</v>
      </c>
      <c r="AH36" s="98"/>
      <c r="AI36" s="45">
        <v>-0.1</v>
      </c>
      <c r="AJ36" s="46">
        <v>-0.1</v>
      </c>
      <c r="AK36" s="45">
        <v>0</v>
      </c>
      <c r="AL36" s="46">
        <v>0</v>
      </c>
      <c r="AM36" s="45">
        <v>0</v>
      </c>
      <c r="AN36" s="46">
        <v>0</v>
      </c>
      <c r="AO36" s="45">
        <v>-0.1</v>
      </c>
      <c r="AP36" s="46">
        <v>-0.1</v>
      </c>
      <c r="AQ36" s="101"/>
      <c r="AR36" s="45">
        <v>-0.1</v>
      </c>
      <c r="AS36" s="46">
        <v>-0.1</v>
      </c>
      <c r="AT36" s="45">
        <v>0</v>
      </c>
      <c r="AU36" s="46">
        <v>0</v>
      </c>
      <c r="AV36" s="45">
        <v>0</v>
      </c>
      <c r="AW36" s="46">
        <v>0</v>
      </c>
      <c r="AX36" s="45">
        <v>-0.1</v>
      </c>
      <c r="AY36" s="46">
        <v>-0.1</v>
      </c>
      <c r="AZ36" s="33"/>
    </row>
    <row r="37" spans="1:53" s="35" customFormat="1">
      <c r="A37" s="40" t="s">
        <v>52</v>
      </c>
      <c r="B37" s="40">
        <v>498</v>
      </c>
      <c r="C37" s="41">
        <v>43875</v>
      </c>
      <c r="D37" s="75">
        <v>1392</v>
      </c>
      <c r="E37" s="76" t="s">
        <v>53</v>
      </c>
      <c r="F37" s="77" t="s">
        <v>46</v>
      </c>
      <c r="G37" s="49" t="s">
        <v>54</v>
      </c>
      <c r="H37" s="45" t="s">
        <v>21</v>
      </c>
      <c r="I37" s="46" t="s">
        <v>21</v>
      </c>
      <c r="J37" s="45">
        <v>0</v>
      </c>
      <c r="K37" s="46">
        <v>0</v>
      </c>
      <c r="L37" s="45">
        <v>0</v>
      </c>
      <c r="M37" s="46">
        <v>0</v>
      </c>
      <c r="N37" s="45" t="s">
        <v>21</v>
      </c>
      <c r="O37" s="46" t="s">
        <v>21</v>
      </c>
      <c r="P37" s="45"/>
      <c r="Q37" s="45" t="s">
        <v>21</v>
      </c>
      <c r="R37" s="46" t="s">
        <v>21</v>
      </c>
      <c r="S37" s="45">
        <v>0</v>
      </c>
      <c r="T37" s="46">
        <v>0</v>
      </c>
      <c r="U37" s="45">
        <v>0</v>
      </c>
      <c r="V37" s="46">
        <v>0</v>
      </c>
      <c r="W37" s="45" t="s">
        <v>21</v>
      </c>
      <c r="X37" s="46" t="s">
        <v>21</v>
      </c>
      <c r="Y37" s="97"/>
      <c r="Z37" s="45" t="s">
        <v>21</v>
      </c>
      <c r="AA37" s="46" t="s">
        <v>21</v>
      </c>
      <c r="AB37" s="45">
        <v>0</v>
      </c>
      <c r="AC37" s="46">
        <v>0</v>
      </c>
      <c r="AD37" s="45">
        <v>0</v>
      </c>
      <c r="AE37" s="46">
        <v>0</v>
      </c>
      <c r="AF37" s="45" t="s">
        <v>21</v>
      </c>
      <c r="AG37" s="46" t="s">
        <v>21</v>
      </c>
      <c r="AH37" s="98"/>
      <c r="AI37" s="45" t="s">
        <v>21</v>
      </c>
      <c r="AJ37" s="46" t="s">
        <v>21</v>
      </c>
      <c r="AK37" s="45">
        <v>0</v>
      </c>
      <c r="AL37" s="46">
        <v>0</v>
      </c>
      <c r="AM37" s="45">
        <v>0</v>
      </c>
      <c r="AN37" s="46">
        <v>0</v>
      </c>
      <c r="AO37" s="45" t="s">
        <v>21</v>
      </c>
      <c r="AP37" s="46" t="s">
        <v>21</v>
      </c>
      <c r="AQ37" s="101"/>
      <c r="AR37" s="45" t="s">
        <v>21</v>
      </c>
      <c r="AS37" s="46" t="s">
        <v>21</v>
      </c>
      <c r="AT37" s="45">
        <v>0</v>
      </c>
      <c r="AU37" s="46">
        <v>0</v>
      </c>
      <c r="AV37" s="45">
        <v>0</v>
      </c>
      <c r="AW37" s="46">
        <v>0</v>
      </c>
      <c r="AX37" s="45" t="s">
        <v>21</v>
      </c>
      <c r="AY37" s="46" t="s">
        <v>21</v>
      </c>
      <c r="AZ37" s="33"/>
    </row>
    <row r="38" spans="1:53" s="26" customFormat="1">
      <c r="A38" s="53"/>
      <c r="B38" s="53"/>
      <c r="C38" s="54"/>
      <c r="D38" s="115"/>
      <c r="E38" s="5"/>
      <c r="F38" s="113"/>
      <c r="G38" s="57" t="s">
        <v>18</v>
      </c>
      <c r="H38" s="58">
        <f>+SUM(H35:H37)</f>
        <v>0.1</v>
      </c>
      <c r="I38" s="59">
        <f t="shared" ref="I38:O38" si="92">+SUM(I35:I37)</f>
        <v>0.1</v>
      </c>
      <c r="J38" s="58">
        <f t="shared" si="92"/>
        <v>0</v>
      </c>
      <c r="K38" s="59">
        <f t="shared" si="92"/>
        <v>0</v>
      </c>
      <c r="L38" s="58">
        <f t="shared" si="92"/>
        <v>0</v>
      </c>
      <c r="M38" s="59">
        <f t="shared" si="92"/>
        <v>0</v>
      </c>
      <c r="N38" s="58">
        <f t="shared" si="92"/>
        <v>0.1</v>
      </c>
      <c r="O38" s="59">
        <f t="shared" si="92"/>
        <v>0.1</v>
      </c>
      <c r="P38" s="60"/>
      <c r="Q38" s="58">
        <f>+SUM(Q35:Q37)</f>
        <v>0.1</v>
      </c>
      <c r="R38" s="59">
        <f t="shared" ref="R38" si="93">+SUM(R35:R37)</f>
        <v>0.1</v>
      </c>
      <c r="S38" s="58">
        <f t="shared" ref="S38" si="94">+SUM(S35:S37)</f>
        <v>0</v>
      </c>
      <c r="T38" s="59">
        <f t="shared" ref="T38" si="95">+SUM(T35:T37)</f>
        <v>0</v>
      </c>
      <c r="U38" s="58">
        <f t="shared" ref="U38" si="96">+SUM(U35:U37)</f>
        <v>0</v>
      </c>
      <c r="V38" s="59">
        <f t="shared" ref="V38" si="97">+SUM(V35:V37)</f>
        <v>0</v>
      </c>
      <c r="W38" s="58">
        <f t="shared" ref="W38" si="98">+SUM(W35:W37)</f>
        <v>0.1</v>
      </c>
      <c r="X38" s="59">
        <f t="shared" ref="X38" si="99">+SUM(X35:X37)</f>
        <v>0.1</v>
      </c>
      <c r="Y38" s="61"/>
      <c r="Z38" s="58">
        <f>+SUM(Z35:Z37)</f>
        <v>0.1</v>
      </c>
      <c r="AA38" s="59">
        <f t="shared" ref="AA38" si="100">+SUM(AA35:AA37)</f>
        <v>0.1</v>
      </c>
      <c r="AB38" s="58">
        <f t="shared" ref="AB38" si="101">+SUM(AB35:AB37)</f>
        <v>0</v>
      </c>
      <c r="AC38" s="59">
        <f t="shared" ref="AC38" si="102">+SUM(AC35:AC37)</f>
        <v>0</v>
      </c>
      <c r="AD38" s="58">
        <f t="shared" ref="AD38" si="103">+SUM(AD35:AD37)</f>
        <v>0</v>
      </c>
      <c r="AE38" s="59">
        <f t="shared" ref="AE38" si="104">+SUM(AE35:AE37)</f>
        <v>0</v>
      </c>
      <c r="AF38" s="58">
        <f t="shared" ref="AF38" si="105">+SUM(AF35:AF37)</f>
        <v>0.1</v>
      </c>
      <c r="AG38" s="59">
        <f t="shared" ref="AG38" si="106">+SUM(AG35:AG37)</f>
        <v>0.1</v>
      </c>
      <c r="AH38" s="61"/>
      <c r="AI38" s="58">
        <f>+SUM(AI35:AI37)</f>
        <v>0.1</v>
      </c>
      <c r="AJ38" s="59">
        <f t="shared" ref="AJ38" si="107">+SUM(AJ35:AJ37)</f>
        <v>0.1</v>
      </c>
      <c r="AK38" s="58">
        <f t="shared" ref="AK38" si="108">+SUM(AK35:AK37)</f>
        <v>0</v>
      </c>
      <c r="AL38" s="59">
        <f t="shared" ref="AL38" si="109">+SUM(AL35:AL37)</f>
        <v>0</v>
      </c>
      <c r="AM38" s="58">
        <f t="shared" ref="AM38" si="110">+SUM(AM35:AM37)</f>
        <v>0</v>
      </c>
      <c r="AN38" s="59">
        <f t="shared" ref="AN38" si="111">+SUM(AN35:AN37)</f>
        <v>0</v>
      </c>
      <c r="AO38" s="58">
        <f t="shared" ref="AO38" si="112">+SUM(AO35:AO37)</f>
        <v>0.1</v>
      </c>
      <c r="AP38" s="59">
        <f t="shared" ref="AP38" si="113">+SUM(AP35:AP37)</f>
        <v>0.1</v>
      </c>
      <c r="AQ38" s="62"/>
      <c r="AR38" s="58">
        <f>+SUM(AR35:AR37)</f>
        <v>0.1</v>
      </c>
      <c r="AS38" s="59">
        <f t="shared" ref="AS38" si="114">+SUM(AS35:AS37)</f>
        <v>0.1</v>
      </c>
      <c r="AT38" s="58">
        <f t="shared" ref="AT38" si="115">+SUM(AT35:AT37)</f>
        <v>0</v>
      </c>
      <c r="AU38" s="59">
        <f t="shared" ref="AU38" si="116">+SUM(AU35:AU37)</f>
        <v>0</v>
      </c>
      <c r="AV38" s="58">
        <f t="shared" ref="AV38" si="117">+SUM(AV35:AV37)</f>
        <v>0</v>
      </c>
      <c r="AW38" s="59">
        <f t="shared" ref="AW38" si="118">+SUM(AW35:AW37)</f>
        <v>0</v>
      </c>
      <c r="AX38" s="58">
        <f t="shared" ref="AX38" si="119">+SUM(AX35:AX37)</f>
        <v>0.1</v>
      </c>
      <c r="AY38" s="59">
        <f t="shared" ref="AY38" si="120">+SUM(AY35:AY37)</f>
        <v>0.1</v>
      </c>
      <c r="AZ38" s="52"/>
    </row>
    <row r="39" spans="1:53" s="35" customFormat="1" ht="13.5" thickBot="1">
      <c r="A39" s="53"/>
      <c r="B39" s="53"/>
      <c r="C39" s="54"/>
      <c r="D39" s="99"/>
      <c r="E39" s="80"/>
      <c r="F39" s="82"/>
      <c r="G39" s="56"/>
      <c r="H39" s="45"/>
      <c r="I39" s="46"/>
      <c r="J39" s="45"/>
      <c r="K39" s="46"/>
      <c r="L39" s="45"/>
      <c r="M39" s="46"/>
      <c r="N39" s="45"/>
      <c r="O39" s="46"/>
      <c r="P39" s="47"/>
      <c r="Q39" s="45"/>
      <c r="R39" s="47"/>
      <c r="S39" s="45"/>
      <c r="T39" s="46"/>
      <c r="U39" s="45"/>
      <c r="V39" s="46"/>
      <c r="W39" s="45"/>
      <c r="X39" s="46"/>
      <c r="Y39" s="34"/>
      <c r="Z39" s="45"/>
      <c r="AA39" s="46"/>
      <c r="AB39" s="45"/>
      <c r="AC39" s="46"/>
      <c r="AD39" s="45"/>
      <c r="AE39" s="46"/>
      <c r="AF39" s="45"/>
      <c r="AG39" s="46"/>
      <c r="AH39" s="34"/>
      <c r="AI39" s="45"/>
      <c r="AJ39" s="46"/>
      <c r="AK39" s="45"/>
      <c r="AL39" s="46"/>
      <c r="AM39" s="45"/>
      <c r="AN39" s="46"/>
      <c r="AO39" s="45"/>
      <c r="AP39" s="46"/>
      <c r="AQ39" s="34"/>
      <c r="AR39" s="45"/>
      <c r="AS39" s="46"/>
      <c r="AT39" s="45"/>
      <c r="AU39" s="47"/>
      <c r="AV39" s="45"/>
      <c r="AW39" s="46"/>
      <c r="AX39" s="45"/>
      <c r="AY39" s="46"/>
      <c r="AZ39" s="33"/>
    </row>
    <row r="40" spans="1:53" s="69" customFormat="1" ht="13.5" thickTop="1">
      <c r="A40" s="109"/>
      <c r="B40" s="109"/>
      <c r="C40" s="102"/>
      <c r="D40" s="111"/>
      <c r="E40" s="106"/>
      <c r="F40" s="110"/>
      <c r="G40" s="114"/>
      <c r="H40" s="70"/>
      <c r="I40" s="71"/>
      <c r="J40" s="70"/>
      <c r="K40" s="71"/>
      <c r="L40" s="70"/>
      <c r="M40" s="71"/>
      <c r="N40" s="70"/>
      <c r="O40" s="71"/>
      <c r="P40" s="72"/>
      <c r="Q40" s="70"/>
      <c r="R40" s="71"/>
      <c r="S40" s="70"/>
      <c r="T40" s="71"/>
      <c r="U40" s="70"/>
      <c r="V40" s="71"/>
      <c r="W40" s="70"/>
      <c r="X40" s="71"/>
      <c r="Y40" s="73"/>
      <c r="Z40" s="70"/>
      <c r="AA40" s="71"/>
      <c r="AB40" s="70"/>
      <c r="AC40" s="71"/>
      <c r="AD40" s="70"/>
      <c r="AE40" s="71"/>
      <c r="AF40" s="70"/>
      <c r="AG40" s="71"/>
      <c r="AH40" s="73"/>
      <c r="AI40" s="70"/>
      <c r="AJ40" s="71"/>
      <c r="AK40" s="70"/>
      <c r="AL40" s="71"/>
      <c r="AM40" s="70"/>
      <c r="AN40" s="71"/>
      <c r="AO40" s="70"/>
      <c r="AP40" s="71"/>
      <c r="AQ40" s="74"/>
      <c r="AR40" s="70"/>
      <c r="AS40" s="71"/>
      <c r="AT40" s="70"/>
      <c r="AU40" s="71"/>
      <c r="AV40" s="70"/>
      <c r="AW40" s="71"/>
      <c r="AX40" s="70"/>
      <c r="AY40" s="71"/>
      <c r="AZ40" s="52"/>
      <c r="BA40" s="26"/>
    </row>
    <row r="41" spans="1:53" s="26" customFormat="1">
      <c r="A41" s="53"/>
      <c r="B41" s="53"/>
      <c r="C41" s="54"/>
      <c r="D41" s="115"/>
      <c r="E41" s="5"/>
      <c r="F41" s="113"/>
      <c r="G41" s="57" t="s">
        <v>18</v>
      </c>
      <c r="H41" s="58">
        <f t="shared" ref="H41:O41" si="121">H21+H28+H33+H38</f>
        <v>-38.79999999999999</v>
      </c>
      <c r="I41" s="59">
        <f t="shared" si="121"/>
        <v>-2</v>
      </c>
      <c r="J41" s="58">
        <f t="shared" si="121"/>
        <v>0.59999999999999987</v>
      </c>
      <c r="K41" s="59">
        <f t="shared" si="121"/>
        <v>0.69999999999999984</v>
      </c>
      <c r="L41" s="58">
        <f t="shared" si="121"/>
        <v>-10.9</v>
      </c>
      <c r="M41" s="59">
        <f t="shared" si="121"/>
        <v>-0.3</v>
      </c>
      <c r="N41" s="58">
        <f t="shared" si="121"/>
        <v>-49.099999999999994</v>
      </c>
      <c r="O41" s="59">
        <f t="shared" si="121"/>
        <v>-1.6</v>
      </c>
      <c r="P41" s="60"/>
      <c r="Q41" s="58">
        <f t="shared" ref="Q41:X41" si="122">Q21+Q28+Q33+Q38</f>
        <v>-2</v>
      </c>
      <c r="R41" s="59">
        <f t="shared" si="122"/>
        <v>-2</v>
      </c>
      <c r="S41" s="58">
        <f t="shared" si="122"/>
        <v>1.2</v>
      </c>
      <c r="T41" s="59">
        <f t="shared" si="122"/>
        <v>0.69999999999999984</v>
      </c>
      <c r="U41" s="58">
        <f t="shared" si="122"/>
        <v>-0.3</v>
      </c>
      <c r="V41" s="59">
        <f t="shared" si="122"/>
        <v>-0.3</v>
      </c>
      <c r="W41" s="58">
        <f t="shared" si="122"/>
        <v>-1.1000000000000001</v>
      </c>
      <c r="X41" s="59">
        <f t="shared" si="122"/>
        <v>-1.6</v>
      </c>
      <c r="Y41" s="61"/>
      <c r="Z41" s="58">
        <f t="shared" ref="Z41:AG41" si="123">Z21+Z28+Z33+Z38</f>
        <v>-1.7999999999999998</v>
      </c>
      <c r="AA41" s="59">
        <f t="shared" si="123"/>
        <v>-1.7999999999999998</v>
      </c>
      <c r="AB41" s="58">
        <f t="shared" si="123"/>
        <v>0.49999999999999967</v>
      </c>
      <c r="AC41" s="59">
        <f t="shared" si="123"/>
        <v>0.69999999999999984</v>
      </c>
      <c r="AD41" s="58">
        <f t="shared" si="123"/>
        <v>-0.5</v>
      </c>
      <c r="AE41" s="59">
        <f t="shared" si="123"/>
        <v>-0.5</v>
      </c>
      <c r="AF41" s="58">
        <f t="shared" si="123"/>
        <v>-1.8</v>
      </c>
      <c r="AG41" s="59">
        <f t="shared" si="123"/>
        <v>-1.6</v>
      </c>
      <c r="AH41" s="61"/>
      <c r="AI41" s="58">
        <f t="shared" ref="AI41:AP41" si="124">AI21+AI28+AI33+AI38</f>
        <v>-1.5999999999999999</v>
      </c>
      <c r="AJ41" s="59">
        <f t="shared" si="124"/>
        <v>-1.5999999999999999</v>
      </c>
      <c r="AK41" s="58">
        <f t="shared" si="124"/>
        <v>1.2</v>
      </c>
      <c r="AL41" s="59">
        <f t="shared" si="124"/>
        <v>0.79999999999999982</v>
      </c>
      <c r="AM41" s="58">
        <f t="shared" si="124"/>
        <v>-0.6</v>
      </c>
      <c r="AN41" s="59">
        <f t="shared" si="124"/>
        <v>-0.6</v>
      </c>
      <c r="AO41" s="58">
        <f t="shared" si="124"/>
        <v>-1</v>
      </c>
      <c r="AP41" s="59">
        <f t="shared" si="124"/>
        <v>-1.4</v>
      </c>
      <c r="AQ41" s="62"/>
      <c r="AR41" s="58">
        <f t="shared" ref="AR41:AY41" si="125">AR21+AR28+AR33+AR38</f>
        <v>-1.5999999999999999</v>
      </c>
      <c r="AS41" s="59">
        <f t="shared" si="125"/>
        <v>-1.5999999999999999</v>
      </c>
      <c r="AT41" s="58">
        <f t="shared" si="125"/>
        <v>0.49999999999999983</v>
      </c>
      <c r="AU41" s="59">
        <f t="shared" si="125"/>
        <v>0.79999999999999982</v>
      </c>
      <c r="AV41" s="58">
        <f t="shared" si="125"/>
        <v>-0.6</v>
      </c>
      <c r="AW41" s="59">
        <f t="shared" si="125"/>
        <v>-0.6</v>
      </c>
      <c r="AX41" s="58">
        <f t="shared" si="125"/>
        <v>-1.7000000000000002</v>
      </c>
      <c r="AY41" s="59">
        <f t="shared" si="125"/>
        <v>-1.4</v>
      </c>
      <c r="AZ41" s="52"/>
    </row>
    <row r="42" spans="1:53" s="26" customFormat="1">
      <c r="A42" s="109"/>
      <c r="B42" s="109"/>
      <c r="C42" s="102"/>
      <c r="D42" s="111"/>
      <c r="E42" s="106"/>
      <c r="F42" s="110"/>
      <c r="G42" s="57"/>
      <c r="H42" s="58"/>
      <c r="I42" s="59"/>
      <c r="J42" s="58"/>
      <c r="K42" s="59"/>
      <c r="L42" s="58"/>
      <c r="M42" s="59"/>
      <c r="N42" s="58"/>
      <c r="O42" s="59"/>
      <c r="P42" s="60"/>
      <c r="Q42" s="58"/>
      <c r="R42" s="59"/>
      <c r="S42" s="58"/>
      <c r="T42" s="59"/>
      <c r="U42" s="58"/>
      <c r="V42" s="59"/>
      <c r="W42" s="58"/>
      <c r="X42" s="59"/>
      <c r="Y42" s="61"/>
      <c r="Z42" s="58"/>
      <c r="AA42" s="59"/>
      <c r="AB42" s="58"/>
      <c r="AC42" s="59"/>
      <c r="AD42" s="58"/>
      <c r="AE42" s="59"/>
      <c r="AF42" s="58"/>
      <c r="AG42" s="59"/>
      <c r="AH42" s="61"/>
      <c r="AI42" s="58"/>
      <c r="AJ42" s="59"/>
      <c r="AK42" s="58"/>
      <c r="AL42" s="59"/>
      <c r="AM42" s="58"/>
      <c r="AN42" s="59"/>
      <c r="AO42" s="58"/>
      <c r="AP42" s="59"/>
      <c r="AQ42" s="62"/>
      <c r="AR42" s="58"/>
      <c r="AS42" s="59"/>
      <c r="AT42" s="58"/>
      <c r="AU42" s="59"/>
      <c r="AV42" s="58"/>
      <c r="AW42" s="59"/>
      <c r="AX42" s="58"/>
      <c r="AY42" s="59"/>
      <c r="AZ42" s="52"/>
    </row>
    <row r="43" spans="1:53" s="26" customFormat="1">
      <c r="A43" s="109"/>
      <c r="B43" s="109"/>
      <c r="C43" s="102"/>
      <c r="D43" s="111"/>
      <c r="E43" s="106"/>
      <c r="F43" s="110"/>
      <c r="G43" s="57" t="s">
        <v>27</v>
      </c>
      <c r="H43" s="58">
        <v>0</v>
      </c>
      <c r="I43" s="59">
        <v>0</v>
      </c>
      <c r="J43" s="58">
        <v>0</v>
      </c>
      <c r="K43" s="59">
        <v>0</v>
      </c>
      <c r="L43" s="58">
        <v>0</v>
      </c>
      <c r="M43" s="59">
        <v>0</v>
      </c>
      <c r="N43" s="58">
        <v>0</v>
      </c>
      <c r="O43" s="59">
        <v>0</v>
      </c>
      <c r="P43" s="60"/>
      <c r="Q43" s="58">
        <v>0</v>
      </c>
      <c r="R43" s="59">
        <v>0</v>
      </c>
      <c r="S43" s="58">
        <v>0</v>
      </c>
      <c r="T43" s="59">
        <v>0</v>
      </c>
      <c r="U43" s="58">
        <v>0</v>
      </c>
      <c r="V43" s="59">
        <v>0</v>
      </c>
      <c r="W43" s="58">
        <v>0</v>
      </c>
      <c r="X43" s="59">
        <v>0</v>
      </c>
      <c r="Y43" s="61"/>
      <c r="Z43" s="58">
        <v>0</v>
      </c>
      <c r="AA43" s="59">
        <v>0</v>
      </c>
      <c r="AB43" s="58">
        <v>0</v>
      </c>
      <c r="AC43" s="59">
        <v>0</v>
      </c>
      <c r="AD43" s="58">
        <v>0</v>
      </c>
      <c r="AE43" s="59">
        <v>0</v>
      </c>
      <c r="AF43" s="58">
        <v>0</v>
      </c>
      <c r="AG43" s="59">
        <v>0</v>
      </c>
      <c r="AH43" s="61"/>
      <c r="AI43" s="58">
        <v>0</v>
      </c>
      <c r="AJ43" s="59">
        <v>0</v>
      </c>
      <c r="AK43" s="58">
        <v>0</v>
      </c>
      <c r="AL43" s="59">
        <v>0</v>
      </c>
      <c r="AM43" s="58">
        <v>0</v>
      </c>
      <c r="AN43" s="59">
        <v>0</v>
      </c>
      <c r="AO43" s="58">
        <v>0</v>
      </c>
      <c r="AP43" s="59">
        <v>0</v>
      </c>
      <c r="AQ43" s="62"/>
      <c r="AR43" s="58">
        <v>0</v>
      </c>
      <c r="AS43" s="59">
        <v>0</v>
      </c>
      <c r="AT43" s="58">
        <v>0</v>
      </c>
      <c r="AU43" s="59">
        <v>0</v>
      </c>
      <c r="AV43" s="58">
        <v>0</v>
      </c>
      <c r="AW43" s="59">
        <v>0</v>
      </c>
      <c r="AX43" s="58">
        <v>0</v>
      </c>
      <c r="AY43" s="59">
        <v>0</v>
      </c>
      <c r="AZ43" s="52"/>
    </row>
    <row r="44" spans="1:53" s="26" customFormat="1">
      <c r="A44" s="109"/>
      <c r="B44" s="109"/>
      <c r="C44" s="102"/>
      <c r="D44" s="111"/>
      <c r="E44" s="106"/>
      <c r="F44" s="106"/>
      <c r="G44" s="57"/>
      <c r="H44" s="58"/>
      <c r="I44" s="59"/>
      <c r="J44" s="58"/>
      <c r="K44" s="59"/>
      <c r="L44" s="58"/>
      <c r="M44" s="59"/>
      <c r="N44" s="58"/>
      <c r="O44" s="59"/>
      <c r="P44" s="60"/>
      <c r="Q44" s="58"/>
      <c r="R44" s="60"/>
      <c r="S44" s="58"/>
      <c r="T44" s="59"/>
      <c r="U44" s="58"/>
      <c r="V44" s="59"/>
      <c r="W44" s="58"/>
      <c r="X44" s="59"/>
      <c r="Y44" s="61"/>
      <c r="Z44" s="58"/>
      <c r="AA44" s="59"/>
      <c r="AB44" s="58"/>
      <c r="AC44" s="59"/>
      <c r="AD44" s="58"/>
      <c r="AE44" s="59"/>
      <c r="AF44" s="58"/>
      <c r="AG44" s="59"/>
      <c r="AH44" s="61"/>
      <c r="AI44" s="58"/>
      <c r="AJ44" s="59"/>
      <c r="AK44" s="58"/>
      <c r="AL44" s="59"/>
      <c r="AM44" s="58"/>
      <c r="AN44" s="59"/>
      <c r="AO44" s="58"/>
      <c r="AP44" s="59"/>
      <c r="AQ44" s="62"/>
      <c r="AR44" s="58"/>
      <c r="AS44" s="59"/>
      <c r="AT44" s="58"/>
      <c r="AU44" s="60"/>
      <c r="AV44" s="58"/>
      <c r="AW44" s="59"/>
      <c r="AX44" s="58"/>
      <c r="AY44" s="59"/>
      <c r="AZ44" s="52"/>
    </row>
    <row r="45" spans="1:53" s="51" customFormat="1">
      <c r="A45" s="109"/>
      <c r="B45" s="109"/>
      <c r="C45" s="102"/>
      <c r="D45" s="111"/>
      <c r="E45" s="106"/>
      <c r="F45" s="106"/>
      <c r="G45" s="63" t="s">
        <v>19</v>
      </c>
      <c r="H45" s="64">
        <f>+H41-H43</f>
        <v>-38.79999999999999</v>
      </c>
      <c r="I45" s="65">
        <f t="shared" ref="I45:O45" si="126">+I41-I43</f>
        <v>-2</v>
      </c>
      <c r="J45" s="64">
        <f t="shared" si="126"/>
        <v>0.59999999999999987</v>
      </c>
      <c r="K45" s="65">
        <f t="shared" si="126"/>
        <v>0.69999999999999984</v>
      </c>
      <c r="L45" s="64">
        <f t="shared" si="126"/>
        <v>-10.9</v>
      </c>
      <c r="M45" s="65">
        <f t="shared" si="126"/>
        <v>-0.3</v>
      </c>
      <c r="N45" s="64">
        <f t="shared" si="126"/>
        <v>-49.099999999999994</v>
      </c>
      <c r="O45" s="65">
        <f t="shared" si="126"/>
        <v>-1.6</v>
      </c>
      <c r="P45" s="66"/>
      <c r="Q45" s="64">
        <f>+Q41-Q43</f>
        <v>-2</v>
      </c>
      <c r="R45" s="65">
        <f t="shared" ref="R45:X45" si="127">+R41-R43</f>
        <v>-2</v>
      </c>
      <c r="S45" s="64">
        <f t="shared" si="127"/>
        <v>1.2</v>
      </c>
      <c r="T45" s="65">
        <f t="shared" si="127"/>
        <v>0.69999999999999984</v>
      </c>
      <c r="U45" s="64">
        <f t="shared" si="127"/>
        <v>-0.3</v>
      </c>
      <c r="V45" s="65">
        <f t="shared" si="127"/>
        <v>-0.3</v>
      </c>
      <c r="W45" s="64">
        <f t="shared" si="127"/>
        <v>-1.1000000000000001</v>
      </c>
      <c r="X45" s="65">
        <f t="shared" si="127"/>
        <v>-1.6</v>
      </c>
      <c r="Y45" s="67"/>
      <c r="Z45" s="64">
        <f>+Z41-Z43</f>
        <v>-1.7999999999999998</v>
      </c>
      <c r="AA45" s="65">
        <f t="shared" ref="AA45:AG45" si="128">+AA41-AA43</f>
        <v>-1.7999999999999998</v>
      </c>
      <c r="AB45" s="64">
        <f t="shared" si="128"/>
        <v>0.49999999999999967</v>
      </c>
      <c r="AC45" s="65">
        <f t="shared" si="128"/>
        <v>0.69999999999999984</v>
      </c>
      <c r="AD45" s="64">
        <f t="shared" si="128"/>
        <v>-0.5</v>
      </c>
      <c r="AE45" s="65">
        <f t="shared" si="128"/>
        <v>-0.5</v>
      </c>
      <c r="AF45" s="64">
        <f t="shared" si="128"/>
        <v>-1.8</v>
      </c>
      <c r="AG45" s="65">
        <f t="shared" si="128"/>
        <v>-1.6</v>
      </c>
      <c r="AH45" s="67"/>
      <c r="AI45" s="64">
        <f>+AI41-AI43</f>
        <v>-1.5999999999999999</v>
      </c>
      <c r="AJ45" s="65">
        <f t="shared" ref="AJ45:AP45" si="129">+AJ41-AJ43</f>
        <v>-1.5999999999999999</v>
      </c>
      <c r="AK45" s="64">
        <f t="shared" si="129"/>
        <v>1.2</v>
      </c>
      <c r="AL45" s="65">
        <f t="shared" si="129"/>
        <v>0.79999999999999982</v>
      </c>
      <c r="AM45" s="64">
        <f t="shared" si="129"/>
        <v>-0.6</v>
      </c>
      <c r="AN45" s="65">
        <f t="shared" si="129"/>
        <v>-0.6</v>
      </c>
      <c r="AO45" s="64">
        <f t="shared" si="129"/>
        <v>-1</v>
      </c>
      <c r="AP45" s="65">
        <f t="shared" si="129"/>
        <v>-1.4</v>
      </c>
      <c r="AQ45" s="68"/>
      <c r="AR45" s="64">
        <f>+AR41-AR43</f>
        <v>-1.5999999999999999</v>
      </c>
      <c r="AS45" s="65">
        <f t="shared" ref="AS45:AY45" si="130">+AS41-AS43</f>
        <v>-1.5999999999999999</v>
      </c>
      <c r="AT45" s="64">
        <f t="shared" si="130"/>
        <v>0.49999999999999983</v>
      </c>
      <c r="AU45" s="65">
        <f t="shared" si="130"/>
        <v>0.79999999999999982</v>
      </c>
      <c r="AV45" s="64">
        <f t="shared" si="130"/>
        <v>-0.6</v>
      </c>
      <c r="AW45" s="65">
        <f t="shared" si="130"/>
        <v>-0.6</v>
      </c>
      <c r="AX45" s="64">
        <f t="shared" si="130"/>
        <v>-1.7000000000000002</v>
      </c>
      <c r="AY45" s="65">
        <f t="shared" si="130"/>
        <v>-1.4</v>
      </c>
      <c r="AZ45" s="52"/>
    </row>
    <row r="46" spans="1:53" s="55" customFormat="1"/>
    <row r="47" spans="1:53" s="55" customFormat="1"/>
    <row r="48" spans="1:53" s="7" customFormat="1">
      <c r="A48" s="105"/>
      <c r="B48" s="53"/>
      <c r="C48" s="106" t="s">
        <v>42</v>
      </c>
      <c r="D48" s="99"/>
      <c r="E48" s="106"/>
      <c r="F48" s="82"/>
      <c r="G48" s="8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89"/>
    </row>
    <row r="49" spans="1:52" s="7" customFormat="1">
      <c r="A49" s="105"/>
      <c r="B49" s="53"/>
      <c r="C49" s="54" t="s">
        <v>43</v>
      </c>
      <c r="D49" s="99"/>
      <c r="E49" s="80"/>
      <c r="F49" s="82"/>
      <c r="G49" s="8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89"/>
    </row>
    <row r="50" spans="1:52" s="7" customFormat="1">
      <c r="A50" s="105"/>
      <c r="B50" s="53"/>
      <c r="C50" s="54"/>
      <c r="D50" s="99"/>
      <c r="E50" s="80"/>
      <c r="F50" s="82"/>
      <c r="G50" s="8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89"/>
    </row>
    <row r="51" spans="1:52" s="7" customFormat="1">
      <c r="A51" s="105"/>
      <c r="B51" s="53"/>
      <c r="C51" s="54"/>
      <c r="D51" s="99"/>
      <c r="E51" s="107" t="s">
        <v>28</v>
      </c>
      <c r="F51" s="108" t="s">
        <v>21</v>
      </c>
      <c r="G51" s="8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89"/>
    </row>
    <row r="52" spans="1:52" s="7" customFormat="1">
      <c r="A52" s="105"/>
      <c r="B52" s="53"/>
      <c r="C52" s="54"/>
      <c r="D52" s="99"/>
      <c r="E52" s="80" t="s">
        <v>29</v>
      </c>
      <c r="F52" s="82" t="s">
        <v>20</v>
      </c>
      <c r="G52" s="8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89"/>
    </row>
    <row r="53" spans="1:52" s="7" customFormat="1">
      <c r="A53" s="105"/>
      <c r="B53" s="53"/>
      <c r="C53" s="54"/>
      <c r="D53" s="99"/>
      <c r="E53" s="80" t="s">
        <v>30</v>
      </c>
      <c r="F53" s="82" t="s">
        <v>23</v>
      </c>
      <c r="G53" s="8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89"/>
    </row>
    <row r="54" spans="1:52" s="7" customFormat="1">
      <c r="A54" s="105"/>
      <c r="B54" s="53"/>
      <c r="C54" s="54"/>
      <c r="D54" s="99"/>
      <c r="E54" s="80" t="s">
        <v>31</v>
      </c>
      <c r="F54" s="82" t="s">
        <v>26</v>
      </c>
      <c r="G54" s="8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89"/>
    </row>
    <row r="55" spans="1:52" s="7" customFormat="1">
      <c r="A55" s="105"/>
      <c r="B55" s="53"/>
      <c r="C55" s="54"/>
      <c r="D55" s="99"/>
      <c r="E55" s="80" t="s">
        <v>32</v>
      </c>
      <c r="F55" s="82" t="s">
        <v>33</v>
      </c>
      <c r="G55" s="8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89"/>
    </row>
    <row r="56" spans="1:52" s="7" customFormat="1">
      <c r="A56" s="105"/>
      <c r="B56" s="53"/>
      <c r="C56" s="54"/>
      <c r="D56" s="99"/>
      <c r="E56" s="80" t="s">
        <v>34</v>
      </c>
      <c r="F56" s="82" t="s">
        <v>35</v>
      </c>
      <c r="G56" s="8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89"/>
    </row>
    <row r="57" spans="1:52" s="7" customFormat="1">
      <c r="A57" s="105"/>
      <c r="B57" s="53"/>
      <c r="C57" s="54"/>
      <c r="D57" s="99"/>
      <c r="E57" s="80" t="s">
        <v>36</v>
      </c>
      <c r="F57" s="82" t="s">
        <v>24</v>
      </c>
      <c r="G57" s="8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89"/>
    </row>
    <row r="58" spans="1:52" s="7" customFormat="1">
      <c r="A58" s="105"/>
      <c r="B58" s="53"/>
      <c r="C58" s="54"/>
      <c r="D58" s="99"/>
      <c r="E58" s="80" t="s">
        <v>37</v>
      </c>
      <c r="F58" s="82" t="s">
        <v>25</v>
      </c>
      <c r="G58" s="8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89"/>
    </row>
    <row r="59" spans="1:52" s="7" customFormat="1">
      <c r="A59" s="105"/>
      <c r="B59" s="53"/>
      <c r="C59" s="54"/>
      <c r="D59" s="99"/>
      <c r="E59" s="80" t="s">
        <v>38</v>
      </c>
      <c r="F59" s="82" t="s">
        <v>22</v>
      </c>
      <c r="G59" s="8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89"/>
    </row>
    <row r="60" spans="1:52" s="7" customFormat="1">
      <c r="A60" s="105"/>
      <c r="B60" s="53"/>
      <c r="C60" s="54"/>
      <c r="D60" s="99"/>
      <c r="E60" s="80" t="s">
        <v>39</v>
      </c>
      <c r="F60" s="82" t="s">
        <v>40</v>
      </c>
      <c r="G60" s="8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89"/>
    </row>
    <row r="61" spans="1:52" s="7" customFormat="1">
      <c r="A61" s="105"/>
      <c r="B61" s="53"/>
      <c r="C61" s="54"/>
      <c r="D61" s="99"/>
      <c r="E61" s="80"/>
      <c r="F61" s="82"/>
      <c r="G61" s="8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89"/>
    </row>
    <row r="62" spans="1:52" s="7" customFormat="1">
      <c r="A62" s="105"/>
      <c r="B62" s="53"/>
      <c r="C62" s="54"/>
      <c r="D62" s="99"/>
      <c r="E62" s="80"/>
      <c r="F62" s="82"/>
      <c r="G62" s="8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89"/>
    </row>
    <row r="63" spans="1:52" s="7" customFormat="1">
      <c r="A63" s="105"/>
      <c r="B63" s="53"/>
      <c r="C63" s="102"/>
      <c r="D63" s="99"/>
      <c r="E63" s="80"/>
      <c r="F63" s="82"/>
      <c r="G63" s="8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89"/>
    </row>
    <row r="64" spans="1:52" s="7" customFormat="1">
      <c r="A64" s="105"/>
      <c r="B64" s="53"/>
      <c r="C64" s="107"/>
      <c r="D64" s="80"/>
      <c r="E64" s="82"/>
      <c r="F64" s="82"/>
      <c r="G64" s="49"/>
      <c r="H64" s="47"/>
      <c r="I64" s="47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89"/>
    </row>
    <row r="65" spans="1:52" s="7" customFormat="1">
      <c r="A65" s="105"/>
      <c r="B65" s="53"/>
      <c r="C65" s="107"/>
      <c r="D65" s="80"/>
      <c r="E65" s="82"/>
      <c r="F65" s="82"/>
      <c r="G65" s="49"/>
      <c r="H65" s="47"/>
      <c r="I65" s="47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89"/>
    </row>
    <row r="66" spans="1:52" s="7" customFormat="1">
      <c r="A66" s="105"/>
      <c r="B66" s="53"/>
      <c r="C66" s="107"/>
      <c r="D66" s="80"/>
      <c r="E66" s="82"/>
      <c r="F66" s="82"/>
      <c r="G66" s="49"/>
      <c r="H66" s="47"/>
      <c r="I66" s="4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89"/>
    </row>
    <row r="67" spans="1:52" s="7" customFormat="1">
      <c r="A67" s="105"/>
      <c r="B67" s="53"/>
      <c r="C67" s="107"/>
      <c r="D67" s="80"/>
      <c r="E67" s="82"/>
      <c r="F67" s="82"/>
      <c r="G67" s="49"/>
      <c r="H67" s="47"/>
      <c r="I67" s="47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89"/>
    </row>
    <row r="68" spans="1:52" s="7" customFormat="1">
      <c r="A68" s="53"/>
      <c r="B68" s="53"/>
      <c r="C68" s="54"/>
      <c r="D68" s="80"/>
      <c r="E68" s="107"/>
      <c r="F68" s="108"/>
      <c r="G68" s="49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34"/>
      <c r="Z68" s="47"/>
      <c r="AA68" s="47"/>
      <c r="AB68" s="47"/>
      <c r="AC68" s="47"/>
      <c r="AD68" s="47"/>
      <c r="AE68" s="47"/>
      <c r="AF68" s="47"/>
      <c r="AG68" s="47"/>
      <c r="AH68" s="34"/>
      <c r="AI68" s="47"/>
      <c r="AJ68" s="47"/>
      <c r="AK68" s="47"/>
      <c r="AL68" s="47"/>
      <c r="AM68" s="47"/>
      <c r="AN68" s="47"/>
      <c r="AO68" s="47"/>
      <c r="AP68" s="47"/>
      <c r="AQ68" s="78"/>
      <c r="AR68" s="47"/>
      <c r="AS68" s="47"/>
      <c r="AT68" s="47"/>
      <c r="AU68" s="47"/>
      <c r="AV68" s="47"/>
      <c r="AW68" s="47"/>
      <c r="AX68" s="47"/>
      <c r="AY68" s="47"/>
      <c r="AZ68" s="89"/>
    </row>
  </sheetData>
  <sortState ref="A23:AY27">
    <sortCondition ref="D23:D27"/>
    <sortCondition ref="F23:F27"/>
  </sortState>
  <mergeCells count="25"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</mergeCells>
  <pageMargins left="0.38593749999999999" right="0.7" top="0.75" bottom="0.75" header="0.3" footer="0.3"/>
  <pageSetup paperSize="5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A966"/>
  <sheetViews>
    <sheetView zoomScale="90" zoomScaleNormal="90" workbookViewId="0">
      <pane xSplit="4" ySplit="7" topLeftCell="E8" activePane="bottomRight" state="frozen"/>
      <selection activeCell="F52" sqref="F52"/>
      <selection pane="topRight" activeCell="F52" sqref="F52"/>
      <selection pane="bottomLeft" activeCell="F52" sqref="F52"/>
      <selection pane="bottomRight" activeCell="F4" sqref="F4"/>
    </sheetView>
  </sheetViews>
  <sheetFormatPr defaultColWidth="9.140625" defaultRowHeight="12.75"/>
  <cols>
    <col min="1" max="1" width="11.140625" style="182" customWidth="1"/>
    <col min="2" max="2" width="8.42578125" style="123" customWidth="1"/>
    <col min="3" max="3" width="10.7109375" style="172" customWidth="1"/>
    <col min="4" max="4" width="11.42578125" style="79" customWidth="1"/>
    <col min="5" max="5" width="52.42578125" style="79" customWidth="1"/>
    <col min="6" max="6" width="80" style="173" customWidth="1"/>
    <col min="7" max="7" width="52.28515625" style="173" customWidth="1"/>
    <col min="8" max="15" width="8.7109375" style="33" customWidth="1"/>
    <col min="16" max="16" width="2.28515625" style="33" customWidth="1"/>
    <col min="17" max="24" width="8.7109375" style="33" customWidth="1"/>
    <col min="25" max="25" width="2.28515625" style="33" customWidth="1"/>
    <col min="26" max="33" width="8.7109375" style="33" customWidth="1"/>
    <col min="34" max="34" width="2.28515625" style="33" customWidth="1"/>
    <col min="35" max="42" width="8.7109375" style="33" customWidth="1"/>
    <col min="43" max="43" width="2.28515625" style="33" customWidth="1"/>
    <col min="44" max="51" width="8.7109375" style="33" customWidth="1"/>
    <col min="52" max="52" width="9.140625" style="33"/>
    <col min="53" max="16384" width="9.140625" style="79"/>
  </cols>
  <sheetData>
    <row r="1" spans="1:52">
      <c r="A1" s="120"/>
      <c r="B1" s="83"/>
      <c r="C1" s="83"/>
      <c r="D1" s="83"/>
      <c r="E1" s="83"/>
      <c r="F1" s="121" t="str">
        <f>+'Measures '!F1</f>
        <v>Measures Affecting Revenue and Tax Administration - 2022 Special Session A</v>
      </c>
      <c r="G1" s="122"/>
    </row>
    <row r="2" spans="1:52">
      <c r="A2" s="120"/>
      <c r="B2" s="83"/>
      <c r="C2" s="83"/>
      <c r="D2" s="83"/>
      <c r="E2" s="83"/>
      <c r="F2" s="121" t="s">
        <v>9</v>
      </c>
      <c r="G2" s="122"/>
    </row>
    <row r="3" spans="1:52">
      <c r="A3" s="120"/>
      <c r="B3" s="88"/>
      <c r="C3" s="88"/>
      <c r="D3" s="88"/>
      <c r="E3" s="88"/>
      <c r="F3" s="121" t="s">
        <v>104</v>
      </c>
      <c r="G3" s="122"/>
      <c r="H3" s="33">
        <v>0.78</v>
      </c>
    </row>
    <row r="4" spans="1:52">
      <c r="A4" s="123"/>
      <c r="B4" s="79"/>
      <c r="C4" s="79"/>
      <c r="F4" s="124"/>
      <c r="G4" s="79"/>
      <c r="P4" s="91"/>
      <c r="Y4" s="91"/>
      <c r="AH4" s="91"/>
      <c r="AQ4" s="91"/>
    </row>
    <row r="5" spans="1:52">
      <c r="A5" s="125"/>
      <c r="B5" s="126"/>
      <c r="C5" s="127"/>
      <c r="D5" s="127"/>
      <c r="E5" s="127"/>
      <c r="F5" s="128"/>
      <c r="G5" s="127"/>
      <c r="H5" s="223" t="str">
        <f>'Measures '!H5:O5</f>
        <v>FY 23-24</v>
      </c>
      <c r="I5" s="224"/>
      <c r="J5" s="224"/>
      <c r="K5" s="224"/>
      <c r="L5" s="224"/>
      <c r="M5" s="224"/>
      <c r="N5" s="224"/>
      <c r="O5" s="225"/>
      <c r="P5" s="92"/>
      <c r="Q5" s="223" t="str">
        <f>'Measures '!Q5:X5</f>
        <v>FY 24-25</v>
      </c>
      <c r="R5" s="224"/>
      <c r="S5" s="224"/>
      <c r="T5" s="224"/>
      <c r="U5" s="224"/>
      <c r="V5" s="224"/>
      <c r="W5" s="224"/>
      <c r="X5" s="225"/>
      <c r="Y5" s="119"/>
      <c r="Z5" s="223" t="str">
        <f>'Measures '!Z5:AG5</f>
        <v>FY 25-26</v>
      </c>
      <c r="AA5" s="224"/>
      <c r="AB5" s="224"/>
      <c r="AC5" s="224"/>
      <c r="AD5" s="224"/>
      <c r="AE5" s="224"/>
      <c r="AF5" s="224"/>
      <c r="AG5" s="225"/>
      <c r="AH5" s="119"/>
      <c r="AI5" s="223" t="str">
        <f>'Measures '!AI5:AP5</f>
        <v>FY 26-27</v>
      </c>
      <c r="AJ5" s="224"/>
      <c r="AK5" s="224"/>
      <c r="AL5" s="224"/>
      <c r="AM5" s="224"/>
      <c r="AN5" s="224"/>
      <c r="AO5" s="224"/>
      <c r="AP5" s="225"/>
      <c r="AR5" s="223" t="str">
        <f>'Measures '!AR5:AY5</f>
        <v>FY 27-28</v>
      </c>
      <c r="AS5" s="224"/>
      <c r="AT5" s="224"/>
      <c r="AU5" s="224"/>
      <c r="AV5" s="224"/>
      <c r="AW5" s="224"/>
      <c r="AX5" s="224"/>
      <c r="AY5" s="225"/>
    </row>
    <row r="6" spans="1:52">
      <c r="A6" s="118" t="s">
        <v>12</v>
      </c>
      <c r="B6" s="90" t="s">
        <v>10</v>
      </c>
      <c r="C6" s="129"/>
      <c r="D6" s="129"/>
      <c r="E6" s="129"/>
      <c r="F6" s="129"/>
      <c r="G6" s="129"/>
      <c r="H6" s="226" t="s">
        <v>3</v>
      </c>
      <c r="I6" s="227"/>
      <c r="J6" s="226" t="s">
        <v>4</v>
      </c>
      <c r="K6" s="227"/>
      <c r="L6" s="226" t="s">
        <v>15</v>
      </c>
      <c r="M6" s="227"/>
      <c r="N6" s="226" t="s">
        <v>5</v>
      </c>
      <c r="O6" s="227"/>
      <c r="P6" s="93"/>
      <c r="Q6" s="226" t="s">
        <v>3</v>
      </c>
      <c r="R6" s="227"/>
      <c r="S6" s="226" t="s">
        <v>4</v>
      </c>
      <c r="T6" s="227"/>
      <c r="U6" s="226" t="s">
        <v>15</v>
      </c>
      <c r="V6" s="227"/>
      <c r="W6" s="226" t="s">
        <v>5</v>
      </c>
      <c r="X6" s="227"/>
      <c r="Y6" s="93"/>
      <c r="Z6" s="226" t="s">
        <v>3</v>
      </c>
      <c r="AA6" s="227"/>
      <c r="AB6" s="226" t="s">
        <v>4</v>
      </c>
      <c r="AC6" s="227"/>
      <c r="AD6" s="226" t="s">
        <v>15</v>
      </c>
      <c r="AE6" s="227"/>
      <c r="AF6" s="226" t="s">
        <v>5</v>
      </c>
      <c r="AG6" s="227"/>
      <c r="AH6" s="93"/>
      <c r="AI6" s="226" t="s">
        <v>3</v>
      </c>
      <c r="AJ6" s="227"/>
      <c r="AK6" s="226" t="s">
        <v>4</v>
      </c>
      <c r="AL6" s="227"/>
      <c r="AM6" s="226" t="s">
        <v>15</v>
      </c>
      <c r="AN6" s="227"/>
      <c r="AO6" s="226" t="s">
        <v>5</v>
      </c>
      <c r="AP6" s="227"/>
      <c r="AQ6" s="93"/>
      <c r="AR6" s="226" t="s">
        <v>3</v>
      </c>
      <c r="AS6" s="227"/>
      <c r="AT6" s="226" t="s">
        <v>4</v>
      </c>
      <c r="AU6" s="227"/>
      <c r="AV6" s="226" t="s">
        <v>15</v>
      </c>
      <c r="AW6" s="227"/>
      <c r="AX6" s="226" t="s">
        <v>16</v>
      </c>
      <c r="AY6" s="227"/>
    </row>
    <row r="7" spans="1:52" s="33" customFormat="1">
      <c r="A7" s="95" t="s">
        <v>13</v>
      </c>
      <c r="B7" s="94" t="s">
        <v>11</v>
      </c>
      <c r="C7" s="95" t="s">
        <v>0</v>
      </c>
      <c r="D7" s="95" t="s">
        <v>6</v>
      </c>
      <c r="E7" s="95" t="s">
        <v>14</v>
      </c>
      <c r="F7" s="95" t="s">
        <v>1</v>
      </c>
      <c r="G7" s="95" t="s">
        <v>93</v>
      </c>
      <c r="H7" s="96" t="s">
        <v>2</v>
      </c>
      <c r="I7" s="96" t="s">
        <v>8</v>
      </c>
      <c r="J7" s="96" t="s">
        <v>2</v>
      </c>
      <c r="K7" s="96" t="s">
        <v>8</v>
      </c>
      <c r="L7" s="96" t="s">
        <v>2</v>
      </c>
      <c r="M7" s="96" t="s">
        <v>8</v>
      </c>
      <c r="N7" s="96" t="s">
        <v>2</v>
      </c>
      <c r="O7" s="96" t="s">
        <v>8</v>
      </c>
      <c r="P7" s="93"/>
      <c r="Q7" s="96" t="s">
        <v>2</v>
      </c>
      <c r="R7" s="96" t="s">
        <v>8</v>
      </c>
      <c r="S7" s="96" t="s">
        <v>2</v>
      </c>
      <c r="T7" s="96" t="s">
        <v>8</v>
      </c>
      <c r="U7" s="96" t="s">
        <v>2</v>
      </c>
      <c r="V7" s="96" t="s">
        <v>8</v>
      </c>
      <c r="W7" s="96" t="s">
        <v>2</v>
      </c>
      <c r="X7" s="96" t="s">
        <v>8</v>
      </c>
      <c r="Y7" s="93"/>
      <c r="Z7" s="96" t="s">
        <v>2</v>
      </c>
      <c r="AA7" s="96" t="s">
        <v>8</v>
      </c>
      <c r="AB7" s="96" t="s">
        <v>2</v>
      </c>
      <c r="AC7" s="96" t="s">
        <v>8</v>
      </c>
      <c r="AD7" s="96" t="s">
        <v>2</v>
      </c>
      <c r="AE7" s="96" t="s">
        <v>8</v>
      </c>
      <c r="AF7" s="96" t="s">
        <v>2</v>
      </c>
      <c r="AG7" s="96" t="s">
        <v>8</v>
      </c>
      <c r="AH7" s="93"/>
      <c r="AI7" s="96" t="s">
        <v>2</v>
      </c>
      <c r="AJ7" s="96" t="s">
        <v>8</v>
      </c>
      <c r="AK7" s="96" t="s">
        <v>2</v>
      </c>
      <c r="AL7" s="96" t="s">
        <v>8</v>
      </c>
      <c r="AM7" s="96" t="s">
        <v>2</v>
      </c>
      <c r="AN7" s="96" t="s">
        <v>8</v>
      </c>
      <c r="AO7" s="96" t="s">
        <v>2</v>
      </c>
      <c r="AP7" s="96" t="s">
        <v>8</v>
      </c>
      <c r="AQ7" s="93"/>
      <c r="AR7" s="96" t="s">
        <v>2</v>
      </c>
      <c r="AS7" s="96" t="s">
        <v>8</v>
      </c>
      <c r="AT7" s="96" t="s">
        <v>2</v>
      </c>
      <c r="AU7" s="96" t="s">
        <v>8</v>
      </c>
      <c r="AV7" s="96" t="s">
        <v>2</v>
      </c>
      <c r="AW7" s="96" t="s">
        <v>8</v>
      </c>
      <c r="AX7" s="96" t="s">
        <v>2</v>
      </c>
      <c r="AY7" s="96" t="s">
        <v>8</v>
      </c>
    </row>
    <row r="8" spans="1:52" s="33" customFormat="1">
      <c r="A8" s="118"/>
      <c r="B8" s="90"/>
      <c r="C8" s="89"/>
      <c r="D8" s="118"/>
      <c r="E8" s="89"/>
      <c r="F8" s="118"/>
      <c r="G8" s="89"/>
      <c r="H8" s="87"/>
      <c r="I8" s="90"/>
      <c r="J8" s="87"/>
      <c r="K8" s="90"/>
      <c r="L8" s="87"/>
      <c r="M8" s="90"/>
      <c r="N8" s="87"/>
      <c r="O8" s="90"/>
      <c r="P8" s="93"/>
      <c r="Q8" s="87"/>
      <c r="R8" s="89"/>
      <c r="S8" s="87"/>
      <c r="T8" s="90"/>
      <c r="U8" s="87"/>
      <c r="V8" s="90"/>
      <c r="W8" s="87"/>
      <c r="X8" s="90"/>
      <c r="Y8" s="93"/>
      <c r="Z8" s="87"/>
      <c r="AA8" s="90"/>
      <c r="AB8" s="87"/>
      <c r="AC8" s="90"/>
      <c r="AD8" s="87"/>
      <c r="AE8" s="90"/>
      <c r="AF8" s="87"/>
      <c r="AG8" s="90"/>
      <c r="AH8" s="93"/>
      <c r="AI8" s="87"/>
      <c r="AJ8" s="90"/>
      <c r="AK8" s="87"/>
      <c r="AL8" s="90"/>
      <c r="AM8" s="87"/>
      <c r="AN8" s="90"/>
      <c r="AO8" s="87"/>
      <c r="AP8" s="90"/>
      <c r="AQ8" s="93"/>
      <c r="AR8" s="87"/>
      <c r="AS8" s="90"/>
      <c r="AT8" s="87"/>
      <c r="AU8" s="89"/>
      <c r="AV8" s="87"/>
      <c r="AW8" s="90"/>
      <c r="AX8" s="87"/>
      <c r="AY8" s="90"/>
    </row>
    <row r="9" spans="1:52" s="33" customFormat="1">
      <c r="A9" s="222" t="s">
        <v>97</v>
      </c>
      <c r="B9" s="214">
        <v>1</v>
      </c>
      <c r="C9" s="215">
        <v>44904</v>
      </c>
      <c r="D9" s="212" t="s">
        <v>98</v>
      </c>
      <c r="E9" s="141" t="s">
        <v>99</v>
      </c>
      <c r="F9" s="134" t="s">
        <v>100</v>
      </c>
      <c r="G9" s="213" t="s">
        <v>48</v>
      </c>
      <c r="H9" s="136">
        <v>0</v>
      </c>
      <c r="I9" s="137">
        <v>0</v>
      </c>
      <c r="J9" s="136">
        <v>0</v>
      </c>
      <c r="K9" s="137">
        <v>0</v>
      </c>
      <c r="L9" s="136">
        <v>-18.3</v>
      </c>
      <c r="M9" s="137">
        <v>0</v>
      </c>
      <c r="N9" s="136">
        <v>-18.3</v>
      </c>
      <c r="O9" s="137">
        <v>0</v>
      </c>
      <c r="P9" s="50"/>
      <c r="Q9" s="136"/>
      <c r="R9" s="50"/>
      <c r="S9" s="136"/>
      <c r="T9" s="137"/>
      <c r="U9" s="136"/>
      <c r="V9" s="137"/>
      <c r="W9" s="136"/>
      <c r="X9" s="137"/>
      <c r="Y9" s="50"/>
      <c r="Z9" s="136"/>
      <c r="AA9" s="137"/>
      <c r="AB9" s="136"/>
      <c r="AC9" s="137"/>
      <c r="AD9" s="136"/>
      <c r="AE9" s="137"/>
      <c r="AF9" s="136"/>
      <c r="AG9" s="137"/>
      <c r="AH9" s="50"/>
      <c r="AI9" s="136"/>
      <c r="AJ9" s="137"/>
      <c r="AK9" s="136"/>
      <c r="AL9" s="137"/>
      <c r="AM9" s="136"/>
      <c r="AN9" s="137"/>
      <c r="AO9" s="136"/>
      <c r="AP9" s="137"/>
      <c r="AQ9" s="191"/>
      <c r="AR9" s="136"/>
      <c r="AS9" s="137"/>
      <c r="AT9" s="136"/>
      <c r="AU9" s="50"/>
      <c r="AV9" s="136"/>
      <c r="AW9" s="137"/>
      <c r="AX9" s="136"/>
      <c r="AY9" s="137"/>
    </row>
    <row r="10" spans="1:52" s="33" customFormat="1">
      <c r="A10" s="222" t="s">
        <v>97</v>
      </c>
      <c r="B10" s="214">
        <v>11</v>
      </c>
      <c r="C10" s="215">
        <v>44904</v>
      </c>
      <c r="D10" s="212" t="s">
        <v>98</v>
      </c>
      <c r="E10" s="134" t="s">
        <v>99</v>
      </c>
      <c r="F10" s="134" t="s">
        <v>100</v>
      </c>
      <c r="G10" s="213" t="s">
        <v>48</v>
      </c>
      <c r="H10" s="136">
        <v>0</v>
      </c>
      <c r="I10" s="137">
        <v>0</v>
      </c>
      <c r="J10" s="136">
        <v>0</v>
      </c>
      <c r="K10" s="137">
        <v>0</v>
      </c>
      <c r="L10" s="136">
        <v>0</v>
      </c>
      <c r="M10" s="137">
        <v>0</v>
      </c>
      <c r="N10" s="136">
        <v>0</v>
      </c>
      <c r="O10" s="137">
        <v>0</v>
      </c>
      <c r="P10" s="50"/>
      <c r="Q10" s="136"/>
      <c r="R10" s="50"/>
      <c r="S10" s="136"/>
      <c r="T10" s="137"/>
      <c r="U10" s="136"/>
      <c r="V10" s="137"/>
      <c r="W10" s="136"/>
      <c r="X10" s="137"/>
      <c r="Y10" s="50"/>
      <c r="Z10" s="136"/>
      <c r="AA10" s="137"/>
      <c r="AB10" s="136"/>
      <c r="AC10" s="137"/>
      <c r="AD10" s="136"/>
      <c r="AE10" s="137"/>
      <c r="AF10" s="136"/>
      <c r="AG10" s="137"/>
      <c r="AH10" s="50"/>
      <c r="AI10" s="136"/>
      <c r="AJ10" s="137"/>
      <c r="AK10" s="136"/>
      <c r="AL10" s="137"/>
      <c r="AM10" s="136"/>
      <c r="AN10" s="137"/>
      <c r="AO10" s="136"/>
      <c r="AP10" s="137"/>
      <c r="AQ10" s="50"/>
      <c r="AR10" s="136"/>
      <c r="AS10" s="137"/>
      <c r="AT10" s="136"/>
      <c r="AU10" s="50"/>
      <c r="AV10" s="136"/>
      <c r="AW10" s="137"/>
      <c r="AX10" s="136"/>
      <c r="AY10" s="137"/>
    </row>
    <row r="11" spans="1:52" s="51" customFormat="1" ht="13.5" thickBot="1">
      <c r="A11" s="210"/>
      <c r="B11" s="211"/>
      <c r="C11" s="211"/>
      <c r="D11" s="211"/>
      <c r="E11" s="211"/>
      <c r="F11" s="211"/>
      <c r="G11" s="151"/>
      <c r="H11" s="136"/>
      <c r="I11" s="137"/>
      <c r="J11" s="136"/>
      <c r="K11" s="137"/>
      <c r="L11" s="136"/>
      <c r="M11" s="137"/>
      <c r="N11" s="136"/>
      <c r="O11" s="137"/>
      <c r="P11" s="50"/>
      <c r="Q11" s="136"/>
      <c r="R11" s="50"/>
      <c r="S11" s="136"/>
      <c r="T11" s="137"/>
      <c r="U11" s="136"/>
      <c r="V11" s="137"/>
      <c r="W11" s="136"/>
      <c r="X11" s="137"/>
      <c r="Y11" s="50"/>
      <c r="Z11" s="136"/>
      <c r="AA11" s="137"/>
      <c r="AB11" s="136"/>
      <c r="AC11" s="137"/>
      <c r="AD11" s="136"/>
      <c r="AE11" s="137"/>
      <c r="AF11" s="136"/>
      <c r="AG11" s="137"/>
      <c r="AH11" s="50"/>
      <c r="AI11" s="136"/>
      <c r="AJ11" s="137"/>
      <c r="AK11" s="136"/>
      <c r="AL11" s="137"/>
      <c r="AM11" s="136"/>
      <c r="AN11" s="137"/>
      <c r="AO11" s="136"/>
      <c r="AP11" s="137"/>
      <c r="AQ11" s="152"/>
      <c r="AR11" s="136"/>
      <c r="AS11" s="137"/>
      <c r="AT11" s="136"/>
      <c r="AU11" s="50"/>
      <c r="AV11" s="136"/>
      <c r="AW11" s="137"/>
      <c r="AX11" s="136"/>
      <c r="AY11" s="137"/>
      <c r="AZ11" s="52"/>
    </row>
    <row r="12" spans="1:52" s="140" customFormat="1" ht="13.5" thickTop="1">
      <c r="A12" s="151"/>
      <c r="B12" s="151"/>
      <c r="C12" s="151"/>
      <c r="D12" s="151"/>
      <c r="E12" s="151"/>
      <c r="F12" s="151"/>
      <c r="G12" s="189" t="s">
        <v>18</v>
      </c>
      <c r="H12" s="155">
        <f>SUM(H9:H10)</f>
        <v>0</v>
      </c>
      <c r="I12" s="155">
        <f t="shared" ref="I12:O12" si="0">SUM(I9:I10)</f>
        <v>0</v>
      </c>
      <c r="J12" s="155">
        <f t="shared" si="0"/>
        <v>0</v>
      </c>
      <c r="K12" s="155">
        <f t="shared" si="0"/>
        <v>0</v>
      </c>
      <c r="L12" s="155">
        <f t="shared" si="0"/>
        <v>-18.3</v>
      </c>
      <c r="M12" s="155">
        <f t="shared" si="0"/>
        <v>0</v>
      </c>
      <c r="N12" s="155">
        <f t="shared" si="0"/>
        <v>-18.3</v>
      </c>
      <c r="O12" s="155">
        <f t="shared" si="0"/>
        <v>0</v>
      </c>
      <c r="P12" s="157"/>
      <c r="Q12" s="155"/>
      <c r="R12" s="156"/>
      <c r="S12" s="155"/>
      <c r="T12" s="156"/>
      <c r="U12" s="155"/>
      <c r="V12" s="157"/>
      <c r="W12" s="155"/>
      <c r="X12" s="156"/>
      <c r="Y12" s="157"/>
      <c r="Z12" s="155"/>
      <c r="AA12" s="156"/>
      <c r="AB12" s="155"/>
      <c r="AC12" s="156"/>
      <c r="AD12" s="155"/>
      <c r="AE12" s="157"/>
      <c r="AF12" s="155"/>
      <c r="AG12" s="156"/>
      <c r="AH12" s="157"/>
      <c r="AI12" s="155"/>
      <c r="AJ12" s="156"/>
      <c r="AK12" s="155"/>
      <c r="AL12" s="156"/>
      <c r="AM12" s="155"/>
      <c r="AN12" s="157"/>
      <c r="AO12" s="155"/>
      <c r="AP12" s="156"/>
      <c r="AQ12" s="158"/>
      <c r="AR12" s="155"/>
      <c r="AS12" s="156"/>
      <c r="AT12" s="155"/>
      <c r="AU12" s="156"/>
      <c r="AV12" s="155"/>
      <c r="AW12" s="157"/>
      <c r="AX12" s="155"/>
      <c r="AY12" s="156"/>
      <c r="AZ12" s="89"/>
    </row>
    <row r="13" spans="1:52" s="140" customFormat="1">
      <c r="A13" s="151"/>
      <c r="B13" s="151"/>
      <c r="C13" s="151"/>
      <c r="D13" s="151"/>
      <c r="E13" s="151"/>
      <c r="F13" s="151"/>
      <c r="G13" s="146"/>
      <c r="H13" s="147"/>
      <c r="I13" s="148"/>
      <c r="J13" s="147"/>
      <c r="K13" s="148"/>
      <c r="L13" s="147"/>
      <c r="M13" s="148"/>
      <c r="N13" s="147"/>
      <c r="O13" s="148"/>
      <c r="P13" s="149"/>
      <c r="Q13" s="147"/>
      <c r="R13" s="148"/>
      <c r="S13" s="147"/>
      <c r="T13" s="148"/>
      <c r="U13" s="147"/>
      <c r="V13" s="148"/>
      <c r="W13" s="147"/>
      <c r="X13" s="148"/>
      <c r="Y13" s="149"/>
      <c r="Z13" s="147"/>
      <c r="AA13" s="148"/>
      <c r="AB13" s="147"/>
      <c r="AC13" s="148"/>
      <c r="AD13" s="147"/>
      <c r="AE13" s="148"/>
      <c r="AF13" s="147"/>
      <c r="AG13" s="148"/>
      <c r="AH13" s="149"/>
      <c r="AI13" s="147"/>
      <c r="AJ13" s="148"/>
      <c r="AK13" s="147"/>
      <c r="AL13" s="148"/>
      <c r="AM13" s="147"/>
      <c r="AN13" s="148"/>
      <c r="AO13" s="147"/>
      <c r="AP13" s="148"/>
      <c r="AQ13" s="150"/>
      <c r="AR13" s="147"/>
      <c r="AS13" s="148"/>
      <c r="AT13" s="147"/>
      <c r="AU13" s="148"/>
      <c r="AV13" s="147"/>
      <c r="AW13" s="148"/>
      <c r="AX13" s="147"/>
      <c r="AY13" s="148"/>
      <c r="AZ13" s="89"/>
    </row>
    <row r="14" spans="1:52" s="140" customFormat="1">
      <c r="A14" s="151"/>
      <c r="B14" s="151"/>
      <c r="C14" s="151"/>
      <c r="D14" s="151"/>
      <c r="E14" s="151"/>
      <c r="F14" s="151"/>
      <c r="G14" s="146" t="s">
        <v>27</v>
      </c>
      <c r="H14" s="147"/>
      <c r="I14" s="148"/>
      <c r="J14" s="147"/>
      <c r="K14" s="148"/>
      <c r="L14" s="147"/>
      <c r="M14" s="148"/>
      <c r="N14" s="147"/>
      <c r="O14" s="148"/>
      <c r="P14" s="149"/>
      <c r="Q14" s="147"/>
      <c r="R14" s="148"/>
      <c r="S14" s="147"/>
      <c r="T14" s="148"/>
      <c r="U14" s="147"/>
      <c r="V14" s="148"/>
      <c r="W14" s="147"/>
      <c r="X14" s="148"/>
      <c r="Y14" s="149"/>
      <c r="Z14" s="147"/>
      <c r="AA14" s="148"/>
      <c r="AB14" s="147"/>
      <c r="AC14" s="148"/>
      <c r="AD14" s="147"/>
      <c r="AE14" s="148"/>
      <c r="AF14" s="147"/>
      <c r="AG14" s="148"/>
      <c r="AH14" s="149"/>
      <c r="AI14" s="147"/>
      <c r="AJ14" s="148"/>
      <c r="AK14" s="147"/>
      <c r="AL14" s="148"/>
      <c r="AM14" s="147"/>
      <c r="AN14" s="148"/>
      <c r="AO14" s="147"/>
      <c r="AP14" s="148"/>
      <c r="AQ14" s="150"/>
      <c r="AR14" s="147"/>
      <c r="AS14" s="148"/>
      <c r="AT14" s="147"/>
      <c r="AU14" s="148"/>
      <c r="AV14" s="147"/>
      <c r="AW14" s="148"/>
      <c r="AX14" s="147"/>
      <c r="AY14" s="148"/>
      <c r="AZ14" s="89"/>
    </row>
    <row r="15" spans="1:52" s="140" customFormat="1">
      <c r="A15" s="151"/>
      <c r="B15" s="151"/>
      <c r="C15" s="151"/>
      <c r="D15" s="151"/>
      <c r="E15" s="151"/>
      <c r="F15" s="151"/>
      <c r="G15" s="146"/>
      <c r="H15" s="147"/>
      <c r="I15" s="148"/>
      <c r="J15" s="147"/>
      <c r="K15" s="149"/>
      <c r="L15" s="147"/>
      <c r="M15" s="148"/>
      <c r="N15" s="147"/>
      <c r="O15" s="148"/>
      <c r="P15" s="149"/>
      <c r="Q15" s="147"/>
      <c r="R15" s="148"/>
      <c r="S15" s="147"/>
      <c r="T15" s="149"/>
      <c r="U15" s="147"/>
      <c r="V15" s="148"/>
      <c r="W15" s="147"/>
      <c r="X15" s="148"/>
      <c r="Y15" s="149"/>
      <c r="Z15" s="147"/>
      <c r="AA15" s="148"/>
      <c r="AB15" s="147"/>
      <c r="AC15" s="149"/>
      <c r="AD15" s="147"/>
      <c r="AE15" s="148"/>
      <c r="AF15" s="147"/>
      <c r="AG15" s="148"/>
      <c r="AH15" s="149"/>
      <c r="AI15" s="147"/>
      <c r="AJ15" s="148"/>
      <c r="AK15" s="147"/>
      <c r="AL15" s="149"/>
      <c r="AM15" s="147"/>
      <c r="AN15" s="148"/>
      <c r="AO15" s="147"/>
      <c r="AP15" s="148"/>
      <c r="AQ15" s="150"/>
      <c r="AR15" s="147"/>
      <c r="AS15" s="148"/>
      <c r="AT15" s="147"/>
      <c r="AU15" s="149"/>
      <c r="AV15" s="147"/>
      <c r="AW15" s="148"/>
      <c r="AX15" s="147"/>
      <c r="AY15" s="148"/>
      <c r="AZ15" s="89"/>
    </row>
    <row r="16" spans="1:52" s="140" customFormat="1">
      <c r="A16" s="151"/>
      <c r="B16" s="151"/>
      <c r="C16" s="151"/>
      <c r="D16" s="151"/>
      <c r="E16" s="151"/>
      <c r="F16" s="151"/>
      <c r="G16" s="190" t="s">
        <v>19</v>
      </c>
      <c r="H16" s="161">
        <f>+H12-H14</f>
        <v>0</v>
      </c>
      <c r="I16" s="163">
        <f>+I12-I14</f>
        <v>0</v>
      </c>
      <c r="J16" s="161">
        <f t="shared" ref="J16:AY16" si="1">+J12-J14</f>
        <v>0</v>
      </c>
      <c r="K16" s="163">
        <f t="shared" si="1"/>
        <v>0</v>
      </c>
      <c r="L16" s="161">
        <f t="shared" si="1"/>
        <v>-18.3</v>
      </c>
      <c r="M16" s="163">
        <f t="shared" si="1"/>
        <v>0</v>
      </c>
      <c r="N16" s="161">
        <f t="shared" si="1"/>
        <v>-18.3</v>
      </c>
      <c r="O16" s="162">
        <f t="shared" si="1"/>
        <v>0</v>
      </c>
      <c r="P16" s="161"/>
      <c r="Q16" s="161">
        <f t="shared" si="1"/>
        <v>0</v>
      </c>
      <c r="R16" s="163">
        <f t="shared" si="1"/>
        <v>0</v>
      </c>
      <c r="S16" s="161">
        <f t="shared" si="1"/>
        <v>0</v>
      </c>
      <c r="T16" s="163">
        <f t="shared" si="1"/>
        <v>0</v>
      </c>
      <c r="U16" s="161">
        <f t="shared" si="1"/>
        <v>0</v>
      </c>
      <c r="V16" s="163">
        <f t="shared" si="1"/>
        <v>0</v>
      </c>
      <c r="W16" s="161">
        <f t="shared" si="1"/>
        <v>0</v>
      </c>
      <c r="X16" s="162">
        <f t="shared" si="1"/>
        <v>0</v>
      </c>
      <c r="Y16" s="161"/>
      <c r="Z16" s="161">
        <f t="shared" si="1"/>
        <v>0</v>
      </c>
      <c r="AA16" s="163">
        <f t="shared" si="1"/>
        <v>0</v>
      </c>
      <c r="AB16" s="161">
        <f t="shared" si="1"/>
        <v>0</v>
      </c>
      <c r="AC16" s="163">
        <f t="shared" si="1"/>
        <v>0</v>
      </c>
      <c r="AD16" s="161">
        <f t="shared" si="1"/>
        <v>0</v>
      </c>
      <c r="AE16" s="163">
        <f t="shared" si="1"/>
        <v>0</v>
      </c>
      <c r="AF16" s="161">
        <f t="shared" si="1"/>
        <v>0</v>
      </c>
      <c r="AG16" s="162">
        <f t="shared" si="1"/>
        <v>0</v>
      </c>
      <c r="AH16" s="161"/>
      <c r="AI16" s="161">
        <f t="shared" si="1"/>
        <v>0</v>
      </c>
      <c r="AJ16" s="163">
        <f t="shared" si="1"/>
        <v>0</v>
      </c>
      <c r="AK16" s="161">
        <f t="shared" si="1"/>
        <v>0</v>
      </c>
      <c r="AL16" s="163">
        <f t="shared" si="1"/>
        <v>0</v>
      </c>
      <c r="AM16" s="161">
        <f t="shared" si="1"/>
        <v>0</v>
      </c>
      <c r="AN16" s="163">
        <f t="shared" si="1"/>
        <v>0</v>
      </c>
      <c r="AO16" s="161">
        <f t="shared" si="1"/>
        <v>0</v>
      </c>
      <c r="AP16" s="162">
        <f t="shared" si="1"/>
        <v>0</v>
      </c>
      <c r="AQ16" s="161"/>
      <c r="AR16" s="161">
        <f t="shared" si="1"/>
        <v>0</v>
      </c>
      <c r="AS16" s="163">
        <f t="shared" si="1"/>
        <v>0</v>
      </c>
      <c r="AT16" s="161">
        <f t="shared" si="1"/>
        <v>0</v>
      </c>
      <c r="AU16" s="163">
        <f t="shared" si="1"/>
        <v>0</v>
      </c>
      <c r="AV16" s="161">
        <f t="shared" si="1"/>
        <v>0</v>
      </c>
      <c r="AW16" s="163">
        <f t="shared" si="1"/>
        <v>0</v>
      </c>
      <c r="AX16" s="161">
        <f t="shared" si="1"/>
        <v>0</v>
      </c>
      <c r="AY16" s="162">
        <f t="shared" si="1"/>
        <v>0</v>
      </c>
      <c r="AZ16" s="89"/>
    </row>
    <row r="17" spans="1:53" s="140" customFormat="1">
      <c r="A17" s="165"/>
      <c r="B17" s="165"/>
      <c r="C17" s="166"/>
      <c r="D17" s="167"/>
      <c r="E17" s="168"/>
      <c r="F17" s="169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89"/>
    </row>
    <row r="18" spans="1:53" s="140" customFormat="1">
      <c r="A18" s="165"/>
      <c r="B18" s="165"/>
      <c r="C18" s="166"/>
      <c r="D18" s="167"/>
      <c r="E18" s="168"/>
      <c r="F18" s="168"/>
      <c r="G18" s="133"/>
      <c r="H18" s="79"/>
      <c r="I18" s="79"/>
      <c r="J18" s="79"/>
      <c r="K18" s="79"/>
      <c r="L18" s="79"/>
      <c r="M18" s="79"/>
      <c r="P18" s="33"/>
      <c r="Q18" s="79"/>
      <c r="R18" s="79"/>
      <c r="S18" s="79"/>
      <c r="T18" s="79"/>
      <c r="U18" s="79"/>
      <c r="V18" s="79"/>
      <c r="Y18" s="79"/>
      <c r="Z18" s="79"/>
      <c r="AA18" s="79"/>
      <c r="AB18" s="79"/>
      <c r="AC18" s="79"/>
      <c r="AD18" s="79"/>
      <c r="AE18" s="79"/>
      <c r="AH18" s="79"/>
      <c r="AI18" s="79"/>
      <c r="AJ18" s="79"/>
      <c r="AK18" s="79"/>
      <c r="AL18" s="79"/>
      <c r="AM18" s="79"/>
      <c r="AN18" s="79"/>
      <c r="AQ18" s="79"/>
      <c r="AR18" s="79"/>
      <c r="AS18" s="79"/>
      <c r="AT18" s="79"/>
      <c r="AU18" s="79"/>
      <c r="AV18" s="79"/>
      <c r="AW18" s="79"/>
      <c r="AZ18" s="89"/>
    </row>
    <row r="19" spans="1:53" s="140" customFormat="1">
      <c r="A19" s="165"/>
      <c r="B19" s="165"/>
      <c r="C19" s="166"/>
      <c r="D19" s="167"/>
      <c r="E19" s="168"/>
      <c r="F19" s="168"/>
      <c r="G19" s="133"/>
      <c r="H19" s="79"/>
      <c r="I19" s="79"/>
      <c r="J19" s="79"/>
      <c r="K19" s="79"/>
      <c r="L19" s="79"/>
      <c r="M19" s="79"/>
      <c r="P19" s="33"/>
      <c r="Q19" s="79"/>
      <c r="R19" s="79"/>
      <c r="S19" s="79"/>
      <c r="T19" s="79"/>
      <c r="U19" s="79"/>
      <c r="V19" s="79"/>
      <c r="Y19" s="79"/>
      <c r="Z19" s="79"/>
      <c r="AA19" s="79"/>
      <c r="AB19" s="79"/>
      <c r="AC19" s="79"/>
      <c r="AD19" s="79"/>
      <c r="AE19" s="79"/>
      <c r="AH19" s="79"/>
      <c r="AI19" s="79"/>
      <c r="AJ19" s="79"/>
      <c r="AK19" s="79"/>
      <c r="AL19" s="79"/>
      <c r="AM19" s="79"/>
      <c r="AN19" s="79"/>
      <c r="AQ19" s="79"/>
      <c r="AR19" s="79"/>
      <c r="AS19" s="79"/>
      <c r="AT19" s="79"/>
      <c r="AU19" s="79"/>
      <c r="AV19" s="79"/>
      <c r="AW19" s="79"/>
      <c r="AZ19" s="89"/>
    </row>
    <row r="20" spans="1:53">
      <c r="A20" s="170"/>
      <c r="B20" s="171"/>
      <c r="G20" s="133"/>
      <c r="H20" s="79"/>
      <c r="I20" s="79"/>
      <c r="J20" s="79"/>
      <c r="K20" s="79"/>
      <c r="L20" s="79"/>
      <c r="M20" s="79"/>
      <c r="N20" s="79"/>
      <c r="O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</row>
    <row r="21" spans="1:53">
      <c r="A21" s="170"/>
      <c r="B21" s="171"/>
      <c r="E21" s="135" t="s">
        <v>91</v>
      </c>
      <c r="F21" s="151"/>
      <c r="G21" s="174"/>
      <c r="H21" s="50"/>
      <c r="I21" s="50"/>
      <c r="J21" s="50"/>
      <c r="K21" s="79"/>
      <c r="L21" s="79"/>
      <c r="M21" s="79"/>
      <c r="N21" s="79"/>
      <c r="O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</row>
    <row r="22" spans="1:53">
      <c r="A22" s="170"/>
      <c r="B22" s="171"/>
      <c r="E22" s="135" t="s">
        <v>90</v>
      </c>
      <c r="F22" s="151"/>
      <c r="G22" s="174"/>
      <c r="H22" s="50"/>
      <c r="I22" s="50"/>
      <c r="J22" s="50"/>
      <c r="K22" s="79"/>
      <c r="L22" s="79"/>
      <c r="M22" s="79"/>
      <c r="N22" s="79"/>
      <c r="O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</row>
    <row r="23" spans="1:53">
      <c r="A23" s="170"/>
      <c r="B23" s="171"/>
      <c r="E23" s="175"/>
      <c r="F23" s="151"/>
      <c r="G23" s="174"/>
      <c r="H23" s="50"/>
      <c r="I23" s="50"/>
      <c r="J23" s="50"/>
      <c r="K23" s="79"/>
      <c r="L23" s="79"/>
      <c r="M23" s="79"/>
      <c r="N23" s="79"/>
      <c r="O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</row>
    <row r="24" spans="1:53">
      <c r="A24" s="170"/>
      <c r="B24" s="171"/>
      <c r="E24" s="175"/>
      <c r="F24" s="151"/>
      <c r="G24" s="174"/>
      <c r="H24" s="50"/>
      <c r="I24" s="50"/>
      <c r="J24" s="50"/>
      <c r="K24" s="79"/>
      <c r="L24" s="79"/>
      <c r="M24" s="79"/>
      <c r="N24" s="79"/>
      <c r="O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</row>
    <row r="25" spans="1:53">
      <c r="A25" s="170"/>
      <c r="B25" s="171"/>
      <c r="E25" s="175"/>
      <c r="F25" s="151"/>
      <c r="G25" s="174"/>
      <c r="H25" s="50"/>
      <c r="I25" s="50"/>
      <c r="J25" s="50"/>
      <c r="K25" s="79"/>
      <c r="L25" s="79"/>
      <c r="M25" s="79"/>
      <c r="N25" s="79"/>
      <c r="O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</row>
    <row r="26" spans="1:53">
      <c r="A26" s="170"/>
      <c r="B26" s="171"/>
      <c r="E26" s="175"/>
      <c r="F26" s="151"/>
      <c r="G26" s="174"/>
      <c r="H26" s="50"/>
      <c r="I26" s="50"/>
      <c r="J26" s="50"/>
      <c r="K26" s="79"/>
      <c r="L26" s="79"/>
      <c r="M26" s="79"/>
      <c r="N26" s="79"/>
      <c r="O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</row>
    <row r="27" spans="1:53">
      <c r="A27" s="170"/>
      <c r="B27" s="171"/>
      <c r="E27" s="175"/>
      <c r="F27" s="151"/>
      <c r="G27" s="174"/>
      <c r="H27" s="50"/>
      <c r="I27" s="50"/>
      <c r="J27" s="50"/>
      <c r="K27" s="79"/>
      <c r="L27" s="79"/>
      <c r="M27" s="79"/>
      <c r="N27" s="79"/>
      <c r="O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</row>
    <row r="28" spans="1:53">
      <c r="A28" s="170"/>
      <c r="B28" s="171"/>
      <c r="E28" s="175"/>
      <c r="F28" s="151"/>
      <c r="G28" s="174"/>
      <c r="H28" s="50"/>
      <c r="I28" s="50"/>
      <c r="J28" s="50"/>
      <c r="K28" s="79"/>
      <c r="L28" s="79"/>
      <c r="M28" s="79"/>
      <c r="N28" s="79"/>
      <c r="O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</row>
    <row r="29" spans="1:53">
      <c r="A29" s="170"/>
      <c r="B29" s="171"/>
      <c r="E29" s="175"/>
      <c r="F29" s="151"/>
      <c r="G29" s="174"/>
      <c r="H29" s="50"/>
      <c r="I29" s="50"/>
      <c r="J29" s="50"/>
      <c r="K29" s="79"/>
      <c r="L29" s="79"/>
      <c r="M29" s="79"/>
      <c r="N29" s="79"/>
      <c r="O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</row>
    <row r="30" spans="1:53">
      <c r="A30" s="170"/>
      <c r="B30" s="171"/>
      <c r="E30" s="175"/>
      <c r="F30" s="151"/>
      <c r="G30" s="174"/>
      <c r="H30" s="50"/>
      <c r="I30" s="50"/>
      <c r="J30" s="50"/>
      <c r="K30" s="79"/>
      <c r="L30" s="79"/>
      <c r="M30" s="79"/>
      <c r="N30" s="79"/>
      <c r="O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</row>
    <row r="31" spans="1:53">
      <c r="A31" s="170"/>
      <c r="B31" s="171"/>
      <c r="C31" s="131"/>
      <c r="D31" s="176"/>
      <c r="E31" s="175"/>
      <c r="F31" s="151"/>
      <c r="G31" s="174"/>
      <c r="H31" s="50"/>
      <c r="I31" s="50"/>
      <c r="J31" s="50"/>
      <c r="K31" s="79"/>
      <c r="L31" s="79"/>
      <c r="M31" s="79"/>
      <c r="N31" s="79"/>
      <c r="O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</row>
    <row r="32" spans="1:53" s="33" customFormat="1">
      <c r="A32" s="170"/>
      <c r="B32" s="171"/>
      <c r="C32" s="131"/>
      <c r="D32" s="176"/>
      <c r="E32" s="175"/>
      <c r="F32" s="151"/>
      <c r="G32" s="139"/>
      <c r="H32" s="50"/>
      <c r="I32" s="50"/>
      <c r="J32" s="50"/>
      <c r="K32" s="79"/>
      <c r="L32" s="79"/>
      <c r="M32" s="79"/>
      <c r="N32" s="79"/>
      <c r="O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BA32" s="79"/>
    </row>
    <row r="33" spans="1:53" s="33" customFormat="1">
      <c r="A33" s="170"/>
      <c r="B33" s="171"/>
      <c r="C33" s="131"/>
      <c r="D33" s="176"/>
      <c r="E33" s="133"/>
      <c r="F33" s="153"/>
      <c r="G33" s="139"/>
      <c r="H33" s="50"/>
      <c r="I33" s="50"/>
      <c r="J33" s="50"/>
      <c r="K33" s="79"/>
      <c r="L33" s="79"/>
      <c r="M33" s="79"/>
      <c r="N33" s="79"/>
      <c r="O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BA33" s="79"/>
    </row>
    <row r="34" spans="1:53" s="33" customFormat="1">
      <c r="A34" s="170"/>
      <c r="B34" s="171"/>
      <c r="C34" s="131"/>
      <c r="D34" s="176"/>
      <c r="E34" s="133"/>
      <c r="F34" s="153"/>
      <c r="G34" s="139"/>
      <c r="H34" s="50"/>
      <c r="I34" s="50"/>
      <c r="J34" s="50"/>
      <c r="K34" s="79"/>
      <c r="L34" s="79"/>
      <c r="M34" s="79"/>
      <c r="N34" s="79"/>
      <c r="O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BA34" s="79"/>
    </row>
    <row r="35" spans="1:53" s="33" customFormat="1">
      <c r="A35" s="170"/>
      <c r="B35" s="171"/>
      <c r="C35" s="131"/>
      <c r="D35" s="176"/>
      <c r="E35" s="133"/>
      <c r="F35" s="153"/>
      <c r="G35" s="139"/>
      <c r="H35" s="50"/>
      <c r="I35" s="50"/>
      <c r="J35" s="50"/>
      <c r="K35" s="79"/>
      <c r="L35" s="79"/>
      <c r="M35" s="79"/>
      <c r="N35" s="79"/>
      <c r="O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BA35" s="79"/>
    </row>
    <row r="36" spans="1:53" s="33" customFormat="1">
      <c r="A36" s="170"/>
      <c r="B36" s="171"/>
      <c r="C36" s="131"/>
      <c r="D36" s="176"/>
      <c r="E36" s="133"/>
      <c r="F36" s="153"/>
      <c r="G36" s="139"/>
      <c r="H36" s="79"/>
      <c r="I36" s="79"/>
      <c r="J36" s="79"/>
      <c r="K36" s="79"/>
      <c r="L36" s="79"/>
      <c r="M36" s="79"/>
      <c r="N36" s="79"/>
      <c r="O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BA36" s="79"/>
    </row>
    <row r="37" spans="1:53" s="33" customFormat="1">
      <c r="A37" s="170"/>
      <c r="B37" s="171"/>
      <c r="C37" s="166" t="s">
        <v>42</v>
      </c>
      <c r="D37" s="171" t="s">
        <v>43</v>
      </c>
      <c r="E37" s="133"/>
      <c r="F37" s="153"/>
      <c r="G37" s="139"/>
      <c r="H37" s="79"/>
      <c r="I37" s="79"/>
      <c r="J37" s="79"/>
      <c r="K37" s="79"/>
      <c r="L37" s="79"/>
      <c r="M37" s="79"/>
      <c r="N37" s="79"/>
      <c r="O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BA37" s="79"/>
    </row>
    <row r="38" spans="1:53" s="33" customFormat="1">
      <c r="A38" s="170"/>
      <c r="B38" s="171"/>
      <c r="C38" s="131"/>
      <c r="D38" s="176"/>
      <c r="E38" s="138" t="s">
        <v>28</v>
      </c>
      <c r="F38" s="177" t="s">
        <v>21</v>
      </c>
      <c r="G38" s="139"/>
      <c r="H38" s="79"/>
      <c r="I38" s="79"/>
      <c r="J38" s="79"/>
      <c r="K38" s="79"/>
      <c r="L38" s="79"/>
      <c r="M38" s="79"/>
      <c r="N38" s="79"/>
      <c r="O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BA38" s="79"/>
    </row>
    <row r="39" spans="1:53" s="33" customFormat="1">
      <c r="A39" s="170"/>
      <c r="B39" s="171"/>
      <c r="C39" s="131"/>
      <c r="D39" s="176"/>
      <c r="E39" s="133" t="s">
        <v>29</v>
      </c>
      <c r="F39" s="153" t="s">
        <v>20</v>
      </c>
      <c r="G39" s="139"/>
      <c r="H39" s="79"/>
      <c r="I39" s="79"/>
      <c r="J39" s="79"/>
      <c r="K39" s="79"/>
      <c r="L39" s="79"/>
      <c r="M39" s="79"/>
      <c r="N39" s="79"/>
      <c r="O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BA39" s="79"/>
    </row>
    <row r="40" spans="1:53" s="33" customFormat="1">
      <c r="A40" s="170"/>
      <c r="B40" s="171"/>
      <c r="C40" s="131"/>
      <c r="D40" s="176"/>
      <c r="E40" s="133" t="s">
        <v>30</v>
      </c>
      <c r="F40" s="153" t="s">
        <v>23</v>
      </c>
      <c r="G40" s="139"/>
      <c r="H40" s="79"/>
      <c r="I40" s="79"/>
      <c r="J40" s="79"/>
      <c r="K40" s="79"/>
      <c r="L40" s="79"/>
      <c r="M40" s="79"/>
      <c r="N40" s="79"/>
      <c r="O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BA40" s="79"/>
    </row>
    <row r="41" spans="1:53" s="33" customFormat="1">
      <c r="A41" s="170"/>
      <c r="B41" s="171"/>
      <c r="C41" s="131"/>
      <c r="D41" s="176"/>
      <c r="E41" s="133" t="s">
        <v>31</v>
      </c>
      <c r="F41" s="153" t="s">
        <v>26</v>
      </c>
      <c r="G41" s="139"/>
      <c r="H41" s="79"/>
      <c r="I41" s="79"/>
      <c r="J41" s="79"/>
      <c r="K41" s="79"/>
      <c r="L41" s="79"/>
      <c r="M41" s="79"/>
      <c r="N41" s="79"/>
      <c r="O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BA41" s="79"/>
    </row>
    <row r="42" spans="1:53" s="33" customFormat="1">
      <c r="A42" s="170"/>
      <c r="B42" s="171"/>
      <c r="C42" s="131"/>
      <c r="D42" s="176"/>
      <c r="E42" s="133" t="s">
        <v>32</v>
      </c>
      <c r="F42" s="153" t="s">
        <v>33</v>
      </c>
      <c r="G42" s="139"/>
      <c r="H42" s="79"/>
      <c r="I42" s="79"/>
      <c r="J42" s="79"/>
      <c r="K42" s="79"/>
      <c r="L42" s="79"/>
      <c r="M42" s="79"/>
      <c r="N42" s="79"/>
      <c r="O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BA42" s="79"/>
    </row>
    <row r="43" spans="1:53" s="33" customFormat="1">
      <c r="A43" s="170"/>
      <c r="B43" s="171"/>
      <c r="C43" s="131"/>
      <c r="D43" s="176"/>
      <c r="E43" s="133" t="s">
        <v>34</v>
      </c>
      <c r="F43" s="153" t="s">
        <v>35</v>
      </c>
      <c r="G43" s="139"/>
      <c r="H43" s="79"/>
      <c r="I43" s="79"/>
      <c r="J43" s="79"/>
      <c r="K43" s="79"/>
      <c r="L43" s="79"/>
      <c r="M43" s="79"/>
      <c r="N43" s="79"/>
      <c r="O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BA43" s="79"/>
    </row>
    <row r="44" spans="1:53" s="33" customFormat="1">
      <c r="A44" s="170"/>
      <c r="B44" s="171"/>
      <c r="C44" s="131"/>
      <c r="D44" s="176"/>
      <c r="E44" s="133" t="s">
        <v>36</v>
      </c>
      <c r="F44" s="153" t="s">
        <v>24</v>
      </c>
      <c r="G44" s="139"/>
      <c r="H44" s="79"/>
      <c r="I44" s="79"/>
      <c r="J44" s="79"/>
      <c r="K44" s="79"/>
      <c r="L44" s="79"/>
      <c r="M44" s="79"/>
      <c r="N44" s="79"/>
      <c r="O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BA44" s="79"/>
    </row>
    <row r="45" spans="1:53" s="33" customFormat="1">
      <c r="A45" s="170"/>
      <c r="B45" s="171"/>
      <c r="C45" s="131"/>
      <c r="D45" s="176"/>
      <c r="E45" s="133" t="s">
        <v>37</v>
      </c>
      <c r="F45" s="153" t="s">
        <v>25</v>
      </c>
      <c r="G45" s="139"/>
      <c r="H45" s="79"/>
      <c r="I45" s="79"/>
      <c r="J45" s="79"/>
      <c r="K45" s="79"/>
      <c r="L45" s="79"/>
      <c r="M45" s="79"/>
      <c r="N45" s="79"/>
      <c r="O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BA45" s="79"/>
    </row>
    <row r="46" spans="1:53" s="33" customFormat="1">
      <c r="A46" s="170"/>
      <c r="B46" s="171"/>
      <c r="C46" s="131"/>
      <c r="D46" s="176"/>
      <c r="E46" s="133" t="s">
        <v>38</v>
      </c>
      <c r="F46" s="153" t="s">
        <v>22</v>
      </c>
      <c r="G46" s="139"/>
      <c r="H46" s="79"/>
      <c r="I46" s="79"/>
      <c r="J46" s="79"/>
      <c r="K46" s="79"/>
      <c r="L46" s="79"/>
      <c r="M46" s="79"/>
      <c r="N46" s="79"/>
      <c r="O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BA46" s="79"/>
    </row>
    <row r="47" spans="1:53" s="33" customFormat="1">
      <c r="A47" s="170"/>
      <c r="B47" s="171"/>
      <c r="C47" s="131"/>
      <c r="D47" s="176"/>
      <c r="E47" s="133" t="s">
        <v>39</v>
      </c>
      <c r="F47" s="153" t="s">
        <v>40</v>
      </c>
      <c r="G47" s="139"/>
      <c r="H47" s="79"/>
      <c r="I47" s="79"/>
      <c r="J47" s="79"/>
      <c r="K47" s="79"/>
      <c r="L47" s="79"/>
      <c r="M47" s="79"/>
      <c r="N47" s="79"/>
      <c r="O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BA47" s="79"/>
    </row>
    <row r="48" spans="1:53" s="33" customFormat="1">
      <c r="A48" s="170"/>
      <c r="B48" s="171"/>
      <c r="C48" s="131"/>
      <c r="D48" s="176"/>
      <c r="E48" s="133"/>
      <c r="F48" s="153"/>
      <c r="H48" s="79"/>
      <c r="I48" s="79"/>
      <c r="J48" s="79"/>
      <c r="K48" s="79"/>
      <c r="L48" s="79"/>
      <c r="M48" s="79"/>
      <c r="N48" s="79"/>
      <c r="O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BA48" s="79"/>
    </row>
    <row r="49" spans="1:53" s="33" customFormat="1">
      <c r="A49" s="170"/>
      <c r="B49" s="171"/>
      <c r="C49" s="131"/>
      <c r="D49" s="176"/>
      <c r="E49" s="133"/>
      <c r="F49" s="153"/>
      <c r="H49" s="79"/>
      <c r="I49" s="79"/>
      <c r="J49" s="79"/>
      <c r="K49" s="79"/>
      <c r="L49" s="79"/>
      <c r="M49" s="79"/>
      <c r="N49" s="79"/>
      <c r="O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BA49" s="79"/>
    </row>
    <row r="50" spans="1:53" s="33" customFormat="1">
      <c r="A50" s="170"/>
      <c r="B50" s="171"/>
      <c r="C50" s="131"/>
      <c r="D50" s="176"/>
      <c r="E50" s="133"/>
      <c r="F50" s="153"/>
      <c r="H50" s="79"/>
      <c r="I50" s="79"/>
      <c r="J50" s="79"/>
      <c r="K50" s="79"/>
      <c r="L50" s="79"/>
      <c r="M50" s="79"/>
      <c r="N50" s="79"/>
      <c r="O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BA50" s="79"/>
    </row>
    <row r="51" spans="1:53" s="33" customFormat="1">
      <c r="A51" s="170"/>
      <c r="B51" s="178"/>
      <c r="C51" s="179"/>
      <c r="D51" s="180"/>
      <c r="E51" s="181"/>
      <c r="H51" s="79"/>
      <c r="I51" s="79"/>
      <c r="J51" s="79"/>
      <c r="K51" s="79"/>
      <c r="L51" s="79"/>
      <c r="M51" s="79"/>
      <c r="N51" s="79"/>
      <c r="O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BA51" s="79"/>
    </row>
    <row r="52" spans="1:53" s="33" customFormat="1">
      <c r="A52" s="170"/>
      <c r="B52" s="178"/>
      <c r="C52" s="179"/>
      <c r="D52" s="180"/>
      <c r="E52" s="181"/>
      <c r="H52" s="79"/>
      <c r="I52" s="79"/>
      <c r="J52" s="79"/>
      <c r="K52" s="79"/>
      <c r="L52" s="79"/>
      <c r="M52" s="79"/>
      <c r="N52" s="79"/>
      <c r="O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BA52" s="79"/>
    </row>
    <row r="53" spans="1:53" s="33" customFormat="1">
      <c r="A53" s="170"/>
      <c r="B53" s="178"/>
      <c r="C53" s="179"/>
      <c r="D53" s="180"/>
      <c r="E53" s="181"/>
      <c r="H53" s="79"/>
      <c r="I53" s="79"/>
      <c r="J53" s="79"/>
      <c r="K53" s="79"/>
      <c r="L53" s="79"/>
      <c r="M53" s="79"/>
      <c r="N53" s="79"/>
      <c r="O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BA53" s="79"/>
    </row>
    <row r="54" spans="1:53" s="33" customFormat="1">
      <c r="A54" s="170"/>
      <c r="B54" s="178"/>
      <c r="C54" s="179"/>
      <c r="D54" s="180"/>
      <c r="E54" s="181"/>
      <c r="H54" s="79"/>
      <c r="I54" s="79"/>
      <c r="J54" s="79"/>
      <c r="K54" s="79"/>
      <c r="L54" s="79"/>
      <c r="M54" s="79"/>
      <c r="N54" s="79"/>
      <c r="O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BA54" s="79"/>
    </row>
    <row r="55" spans="1:53" s="33" customFormat="1">
      <c r="A55" s="170"/>
      <c r="B55" s="178"/>
      <c r="C55" s="179"/>
      <c r="D55" s="180"/>
      <c r="E55" s="181"/>
      <c r="H55" s="79"/>
      <c r="I55" s="79"/>
      <c r="J55" s="79"/>
      <c r="K55" s="79"/>
      <c r="L55" s="79"/>
      <c r="M55" s="79"/>
      <c r="N55" s="79"/>
      <c r="O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BA55" s="79"/>
    </row>
    <row r="56" spans="1:53" s="33" customFormat="1">
      <c r="A56" s="170"/>
      <c r="B56" s="178"/>
      <c r="C56" s="179"/>
      <c r="D56" s="180"/>
      <c r="E56" s="181"/>
      <c r="H56" s="79"/>
      <c r="I56" s="79"/>
      <c r="J56" s="79"/>
      <c r="K56" s="79"/>
      <c r="L56" s="79"/>
      <c r="M56" s="79"/>
      <c r="N56" s="79"/>
      <c r="O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BA56" s="79"/>
    </row>
    <row r="57" spans="1:53" s="33" customFormat="1">
      <c r="A57" s="170"/>
      <c r="B57" s="178"/>
      <c r="C57" s="179"/>
      <c r="D57" s="180"/>
      <c r="E57" s="181"/>
      <c r="H57" s="79"/>
      <c r="I57" s="79"/>
      <c r="J57" s="79"/>
      <c r="K57" s="79"/>
      <c r="L57" s="79"/>
      <c r="M57" s="79"/>
      <c r="N57" s="79"/>
      <c r="O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BA57" s="79"/>
    </row>
    <row r="58" spans="1:53" s="33" customFormat="1">
      <c r="A58" s="170"/>
      <c r="B58" s="178"/>
      <c r="C58" s="179"/>
      <c r="D58" s="180"/>
      <c r="E58" s="181"/>
      <c r="H58" s="79"/>
      <c r="I58" s="79"/>
      <c r="J58" s="79"/>
      <c r="K58" s="79"/>
      <c r="L58" s="79"/>
      <c r="M58" s="79"/>
      <c r="N58" s="79"/>
      <c r="O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BA58" s="79"/>
    </row>
    <row r="59" spans="1:53" s="33" customFormat="1">
      <c r="A59" s="170"/>
      <c r="B59" s="178"/>
      <c r="C59" s="179"/>
      <c r="D59" s="180"/>
      <c r="E59" s="181"/>
      <c r="H59" s="79"/>
      <c r="I59" s="79"/>
      <c r="J59" s="79"/>
      <c r="K59" s="79"/>
      <c r="L59" s="79"/>
      <c r="M59" s="79"/>
      <c r="N59" s="79"/>
      <c r="O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BA59" s="79"/>
    </row>
    <row r="60" spans="1:53" s="33" customFormat="1">
      <c r="A60" s="170"/>
      <c r="B60" s="178"/>
      <c r="C60" s="179"/>
      <c r="D60" s="180"/>
      <c r="E60" s="181"/>
      <c r="H60" s="79"/>
      <c r="I60" s="79"/>
      <c r="J60" s="79"/>
      <c r="K60" s="79"/>
      <c r="L60" s="79"/>
      <c r="M60" s="79"/>
      <c r="N60" s="79"/>
      <c r="O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BA60" s="79"/>
    </row>
    <row r="61" spans="1:53" s="33" customFormat="1">
      <c r="A61" s="170"/>
      <c r="B61" s="178"/>
      <c r="C61" s="179"/>
      <c r="D61" s="180"/>
      <c r="E61" s="181"/>
      <c r="H61" s="79"/>
      <c r="I61" s="79"/>
      <c r="J61" s="79"/>
      <c r="K61" s="79"/>
      <c r="L61" s="79"/>
      <c r="M61" s="79"/>
      <c r="N61" s="79"/>
      <c r="O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BA61" s="79"/>
    </row>
    <row r="62" spans="1:53" s="33" customFormat="1">
      <c r="A62" s="170"/>
      <c r="B62" s="178"/>
      <c r="C62" s="179"/>
      <c r="D62" s="180"/>
      <c r="E62" s="181"/>
      <c r="H62" s="79"/>
      <c r="I62" s="79"/>
      <c r="J62" s="79"/>
      <c r="K62" s="79"/>
      <c r="L62" s="79"/>
      <c r="M62" s="79"/>
      <c r="N62" s="79"/>
      <c r="O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BA62" s="79"/>
    </row>
    <row r="63" spans="1:53" s="33" customFormat="1">
      <c r="A63" s="170"/>
      <c r="B63" s="178"/>
      <c r="C63" s="179"/>
      <c r="D63" s="180"/>
      <c r="E63" s="181"/>
      <c r="H63" s="79"/>
      <c r="I63" s="79"/>
      <c r="J63" s="79"/>
      <c r="K63" s="79"/>
      <c r="L63" s="79"/>
      <c r="M63" s="79"/>
      <c r="N63" s="79"/>
      <c r="O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BA63" s="79"/>
    </row>
    <row r="64" spans="1:53" s="33" customFormat="1">
      <c r="A64" s="170"/>
      <c r="B64" s="178"/>
      <c r="C64" s="179"/>
      <c r="D64" s="180"/>
      <c r="E64" s="181"/>
      <c r="H64" s="79"/>
      <c r="I64" s="79"/>
      <c r="J64" s="79"/>
      <c r="K64" s="79"/>
      <c r="L64" s="79"/>
      <c r="M64" s="79"/>
      <c r="N64" s="79"/>
      <c r="O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BA64" s="79"/>
    </row>
    <row r="65" spans="1:53" s="33" customFormat="1">
      <c r="A65" s="170"/>
      <c r="B65" s="178"/>
      <c r="C65" s="179"/>
      <c r="D65" s="180"/>
      <c r="E65" s="181"/>
      <c r="H65" s="79"/>
      <c r="I65" s="79"/>
      <c r="J65" s="79"/>
      <c r="K65" s="79"/>
      <c r="L65" s="79"/>
      <c r="M65" s="79"/>
      <c r="N65" s="79"/>
      <c r="O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BA65" s="79"/>
    </row>
    <row r="66" spans="1:53" s="33" customFormat="1">
      <c r="A66" s="170"/>
      <c r="B66" s="178"/>
      <c r="C66" s="179"/>
      <c r="D66" s="180"/>
      <c r="E66" s="181"/>
      <c r="H66" s="79"/>
      <c r="I66" s="79"/>
      <c r="J66" s="79"/>
      <c r="K66" s="79"/>
      <c r="L66" s="79"/>
      <c r="M66" s="79"/>
      <c r="N66" s="79"/>
      <c r="O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BA66" s="79"/>
    </row>
    <row r="67" spans="1:53" s="33" customFormat="1">
      <c r="A67" s="170"/>
      <c r="B67" s="178"/>
      <c r="C67" s="179"/>
      <c r="D67" s="180"/>
      <c r="E67" s="181"/>
      <c r="H67" s="79"/>
      <c r="I67" s="79"/>
      <c r="J67" s="79"/>
      <c r="K67" s="79"/>
      <c r="L67" s="79"/>
      <c r="M67" s="79"/>
      <c r="N67" s="79"/>
      <c r="O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BA67" s="79"/>
    </row>
    <row r="68" spans="1:53" s="33" customFormat="1">
      <c r="A68" s="170"/>
      <c r="B68" s="178"/>
      <c r="C68" s="179"/>
      <c r="D68" s="180"/>
      <c r="E68" s="181"/>
      <c r="H68" s="79"/>
      <c r="I68" s="79"/>
      <c r="J68" s="79"/>
      <c r="K68" s="79"/>
      <c r="L68" s="79"/>
      <c r="M68" s="79"/>
      <c r="N68" s="79"/>
      <c r="O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BA68" s="79"/>
    </row>
    <row r="69" spans="1:53" s="33" customFormat="1">
      <c r="A69" s="170"/>
      <c r="B69" s="178"/>
      <c r="C69" s="179"/>
      <c r="D69" s="180"/>
      <c r="E69" s="181"/>
      <c r="H69" s="79"/>
      <c r="I69" s="79"/>
      <c r="J69" s="79"/>
      <c r="K69" s="79"/>
      <c r="L69" s="79"/>
      <c r="M69" s="79"/>
      <c r="N69" s="79"/>
      <c r="O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BA69" s="79"/>
    </row>
    <row r="70" spans="1:53" s="33" customFormat="1">
      <c r="A70" s="170"/>
      <c r="B70" s="178"/>
      <c r="C70" s="179"/>
      <c r="D70" s="180"/>
      <c r="E70" s="181"/>
      <c r="H70" s="79"/>
      <c r="I70" s="79"/>
      <c r="J70" s="79"/>
      <c r="K70" s="79"/>
      <c r="L70" s="79"/>
      <c r="M70" s="79"/>
      <c r="N70" s="79"/>
      <c r="O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BA70" s="79"/>
    </row>
    <row r="71" spans="1:53" s="33" customFormat="1">
      <c r="A71" s="170"/>
      <c r="B71" s="178"/>
      <c r="C71" s="179"/>
      <c r="D71" s="180"/>
      <c r="E71" s="181"/>
      <c r="H71" s="79"/>
      <c r="I71" s="79"/>
      <c r="J71" s="79"/>
      <c r="K71" s="79"/>
      <c r="L71" s="79"/>
      <c r="M71" s="79"/>
      <c r="N71" s="79"/>
      <c r="O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BA71" s="79"/>
    </row>
    <row r="72" spans="1:53" s="33" customFormat="1">
      <c r="A72" s="170"/>
      <c r="B72" s="178"/>
      <c r="C72" s="179"/>
      <c r="D72" s="180"/>
      <c r="E72" s="181"/>
      <c r="H72" s="79"/>
      <c r="I72" s="79"/>
      <c r="J72" s="79"/>
      <c r="K72" s="79"/>
      <c r="L72" s="79"/>
      <c r="M72" s="79"/>
      <c r="N72" s="79"/>
      <c r="O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BA72" s="79"/>
    </row>
    <row r="73" spans="1:53" s="33" customFormat="1">
      <c r="A73" s="170"/>
      <c r="B73" s="178"/>
      <c r="C73" s="179"/>
      <c r="D73" s="180"/>
      <c r="E73" s="181"/>
      <c r="H73" s="79"/>
      <c r="I73" s="79"/>
      <c r="J73" s="79"/>
      <c r="K73" s="79"/>
      <c r="L73" s="79"/>
      <c r="M73" s="79"/>
      <c r="N73" s="79"/>
      <c r="O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BA73" s="79"/>
    </row>
    <row r="74" spans="1:53" s="33" customFormat="1">
      <c r="A74" s="170"/>
      <c r="B74" s="178"/>
      <c r="C74" s="179"/>
      <c r="D74" s="180"/>
      <c r="E74" s="181"/>
      <c r="H74" s="79"/>
      <c r="I74" s="79"/>
      <c r="J74" s="79"/>
      <c r="K74" s="79"/>
      <c r="L74" s="79"/>
      <c r="M74" s="79"/>
      <c r="N74" s="79"/>
      <c r="O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BA74" s="79"/>
    </row>
    <row r="75" spans="1:53" s="33" customFormat="1">
      <c r="A75" s="170"/>
      <c r="B75" s="178"/>
      <c r="C75" s="179"/>
      <c r="D75" s="180"/>
      <c r="E75" s="181"/>
      <c r="H75" s="79"/>
      <c r="I75" s="79"/>
      <c r="J75" s="79"/>
      <c r="K75" s="79"/>
      <c r="L75" s="79"/>
      <c r="M75" s="79"/>
      <c r="N75" s="79"/>
      <c r="O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BA75" s="79"/>
    </row>
    <row r="76" spans="1:53" s="33" customFormat="1">
      <c r="A76" s="170"/>
      <c r="B76" s="178"/>
      <c r="C76" s="179"/>
      <c r="D76" s="180"/>
      <c r="E76" s="181"/>
      <c r="H76" s="79"/>
      <c r="I76" s="79"/>
      <c r="J76" s="79"/>
      <c r="K76" s="79"/>
      <c r="L76" s="79"/>
      <c r="M76" s="79"/>
      <c r="N76" s="79"/>
      <c r="O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BA76" s="79"/>
    </row>
    <row r="77" spans="1:53" s="33" customFormat="1">
      <c r="A77" s="170"/>
      <c r="B77" s="178"/>
      <c r="C77" s="179"/>
      <c r="D77" s="180"/>
      <c r="E77" s="181"/>
      <c r="H77" s="79"/>
      <c r="I77" s="79"/>
      <c r="J77" s="79"/>
      <c r="K77" s="79"/>
      <c r="L77" s="79"/>
      <c r="M77" s="79"/>
      <c r="N77" s="79"/>
      <c r="O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BA77" s="79"/>
    </row>
    <row r="78" spans="1:53" s="33" customFormat="1">
      <c r="A78" s="170"/>
      <c r="B78" s="178"/>
      <c r="C78" s="179"/>
      <c r="D78" s="180"/>
      <c r="E78" s="181"/>
      <c r="H78" s="79"/>
      <c r="I78" s="79"/>
      <c r="J78" s="79"/>
      <c r="K78" s="79"/>
      <c r="L78" s="79"/>
      <c r="M78" s="79"/>
      <c r="N78" s="79"/>
      <c r="O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BA78" s="79"/>
    </row>
    <row r="79" spans="1:53" s="33" customFormat="1">
      <c r="A79" s="170"/>
      <c r="B79" s="178"/>
      <c r="C79" s="179"/>
      <c r="D79" s="180"/>
      <c r="E79" s="181"/>
      <c r="H79" s="79"/>
      <c r="I79" s="79"/>
      <c r="J79" s="79"/>
      <c r="K79" s="79"/>
      <c r="L79" s="79"/>
      <c r="M79" s="79"/>
      <c r="N79" s="79"/>
      <c r="O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BA79" s="79"/>
    </row>
    <row r="80" spans="1:53" s="33" customFormat="1">
      <c r="A80" s="170"/>
      <c r="B80" s="178"/>
      <c r="C80" s="179"/>
      <c r="D80" s="180"/>
      <c r="E80" s="181"/>
      <c r="H80" s="79"/>
      <c r="I80" s="79"/>
      <c r="J80" s="79"/>
      <c r="K80" s="79"/>
      <c r="L80" s="79"/>
      <c r="M80" s="79"/>
      <c r="N80" s="79"/>
      <c r="O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BA80" s="79"/>
    </row>
    <row r="81" spans="1:53" s="33" customFormat="1">
      <c r="A81" s="170"/>
      <c r="B81" s="178"/>
      <c r="C81" s="179"/>
      <c r="D81" s="180"/>
      <c r="E81" s="181"/>
      <c r="H81" s="79"/>
      <c r="I81" s="79"/>
      <c r="J81" s="79"/>
      <c r="K81" s="79"/>
      <c r="L81" s="79"/>
      <c r="M81" s="79"/>
      <c r="N81" s="79"/>
      <c r="O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BA81" s="79"/>
    </row>
    <row r="82" spans="1:53" s="33" customFormat="1">
      <c r="A82" s="170"/>
      <c r="B82" s="178"/>
      <c r="C82" s="179"/>
      <c r="D82" s="180"/>
      <c r="E82" s="181"/>
      <c r="H82" s="79"/>
      <c r="I82" s="79"/>
      <c r="J82" s="79"/>
      <c r="K82" s="79"/>
      <c r="L82" s="79"/>
      <c r="M82" s="79"/>
      <c r="N82" s="79"/>
      <c r="O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BA82" s="79"/>
    </row>
    <row r="83" spans="1:53" s="33" customFormat="1">
      <c r="A83" s="170"/>
      <c r="B83" s="178"/>
      <c r="C83" s="179"/>
      <c r="D83" s="180"/>
      <c r="E83" s="181"/>
      <c r="H83" s="79"/>
      <c r="I83" s="79"/>
      <c r="J83" s="79"/>
      <c r="K83" s="79"/>
      <c r="L83" s="79"/>
      <c r="M83" s="79"/>
      <c r="N83" s="79"/>
      <c r="O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BA83" s="79"/>
    </row>
    <row r="84" spans="1:53" s="33" customFormat="1">
      <c r="A84" s="170"/>
      <c r="B84" s="178"/>
      <c r="C84" s="179"/>
      <c r="D84" s="180"/>
      <c r="E84" s="181"/>
      <c r="H84" s="79"/>
      <c r="I84" s="79"/>
      <c r="J84" s="79"/>
      <c r="K84" s="79"/>
      <c r="L84" s="79"/>
      <c r="M84" s="79"/>
      <c r="N84" s="79"/>
      <c r="O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BA84" s="79"/>
    </row>
    <row r="85" spans="1:53" s="33" customFormat="1">
      <c r="A85" s="170"/>
      <c r="B85" s="178"/>
      <c r="C85" s="179"/>
      <c r="D85" s="180"/>
      <c r="E85" s="181"/>
      <c r="H85" s="79"/>
      <c r="I85" s="79"/>
      <c r="J85" s="79"/>
      <c r="K85" s="79"/>
      <c r="L85" s="79"/>
      <c r="M85" s="79"/>
      <c r="N85" s="79"/>
      <c r="O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BA85" s="79"/>
    </row>
    <row r="86" spans="1:53" s="33" customFormat="1">
      <c r="A86" s="170"/>
      <c r="B86" s="178"/>
      <c r="C86" s="179"/>
      <c r="D86" s="180"/>
      <c r="E86" s="181"/>
      <c r="H86" s="79"/>
      <c r="I86" s="79"/>
      <c r="J86" s="79"/>
      <c r="K86" s="79"/>
      <c r="L86" s="79"/>
      <c r="M86" s="79"/>
      <c r="N86" s="79"/>
      <c r="O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BA86" s="79"/>
    </row>
    <row r="87" spans="1:53" s="33" customFormat="1">
      <c r="A87" s="170"/>
      <c r="B87" s="178"/>
      <c r="C87" s="179"/>
      <c r="D87" s="180"/>
      <c r="E87" s="181"/>
      <c r="H87" s="79"/>
      <c r="I87" s="79"/>
      <c r="J87" s="79"/>
      <c r="K87" s="79"/>
      <c r="L87" s="79"/>
      <c r="M87" s="79"/>
      <c r="N87" s="79"/>
      <c r="O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BA87" s="79"/>
    </row>
    <row r="88" spans="1:53" s="33" customFormat="1">
      <c r="A88" s="170"/>
      <c r="B88" s="178"/>
      <c r="C88" s="179"/>
      <c r="D88" s="180"/>
      <c r="E88" s="181"/>
      <c r="H88" s="79"/>
      <c r="I88" s="79"/>
      <c r="J88" s="79"/>
      <c r="K88" s="79"/>
      <c r="L88" s="79"/>
      <c r="M88" s="79"/>
      <c r="N88" s="79"/>
      <c r="O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BA88" s="79"/>
    </row>
    <row r="89" spans="1:53" s="33" customFormat="1">
      <c r="A89" s="170"/>
      <c r="B89" s="178"/>
      <c r="C89" s="179"/>
      <c r="D89" s="180"/>
      <c r="E89" s="181"/>
      <c r="H89" s="79"/>
      <c r="I89" s="79"/>
      <c r="J89" s="79"/>
      <c r="K89" s="79"/>
      <c r="L89" s="79"/>
      <c r="M89" s="79"/>
      <c r="N89" s="79"/>
      <c r="O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BA89" s="79"/>
    </row>
    <row r="90" spans="1:53" s="33" customFormat="1">
      <c r="A90" s="170"/>
      <c r="B90" s="178"/>
      <c r="C90" s="179"/>
      <c r="D90" s="180"/>
      <c r="E90" s="181"/>
      <c r="H90" s="79"/>
      <c r="I90" s="79"/>
      <c r="J90" s="79"/>
      <c r="K90" s="79"/>
      <c r="L90" s="79"/>
      <c r="M90" s="79"/>
      <c r="N90" s="79"/>
      <c r="O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BA90" s="79"/>
    </row>
    <row r="91" spans="1:53" s="33" customFormat="1">
      <c r="A91" s="170"/>
      <c r="B91" s="178"/>
      <c r="C91" s="179"/>
      <c r="D91" s="180"/>
      <c r="E91" s="181"/>
      <c r="H91" s="79"/>
      <c r="I91" s="79"/>
      <c r="J91" s="79"/>
      <c r="K91" s="79"/>
      <c r="L91" s="79"/>
      <c r="M91" s="79"/>
      <c r="N91" s="79"/>
      <c r="O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BA91" s="79"/>
    </row>
    <row r="92" spans="1:53" s="33" customFormat="1">
      <c r="A92" s="170"/>
      <c r="B92" s="178"/>
      <c r="C92" s="179"/>
      <c r="D92" s="180"/>
      <c r="E92" s="181"/>
      <c r="H92" s="79"/>
      <c r="I92" s="79"/>
      <c r="J92" s="79"/>
      <c r="K92" s="79"/>
      <c r="L92" s="79"/>
      <c r="M92" s="79"/>
      <c r="N92" s="79"/>
      <c r="O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BA92" s="79"/>
    </row>
    <row r="93" spans="1:53" s="33" customFormat="1">
      <c r="A93" s="170"/>
      <c r="B93" s="178"/>
      <c r="C93" s="179"/>
      <c r="D93" s="180"/>
      <c r="E93" s="181"/>
      <c r="H93" s="79"/>
      <c r="I93" s="79"/>
      <c r="J93" s="79"/>
      <c r="K93" s="79"/>
      <c r="L93" s="79"/>
      <c r="M93" s="79"/>
      <c r="N93" s="79"/>
      <c r="O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BA93" s="79"/>
    </row>
    <row r="94" spans="1:53" s="33" customFormat="1">
      <c r="A94" s="170"/>
      <c r="B94" s="178"/>
      <c r="C94" s="179"/>
      <c r="D94" s="180"/>
      <c r="E94" s="181"/>
      <c r="H94" s="79"/>
      <c r="I94" s="79"/>
      <c r="J94" s="79"/>
      <c r="K94" s="79"/>
      <c r="L94" s="79"/>
      <c r="M94" s="79"/>
      <c r="N94" s="79"/>
      <c r="O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BA94" s="79"/>
    </row>
    <row r="95" spans="1:53" s="33" customFormat="1">
      <c r="A95" s="170"/>
      <c r="B95" s="178"/>
      <c r="C95" s="179"/>
      <c r="D95" s="180"/>
      <c r="E95" s="181"/>
      <c r="H95" s="79"/>
      <c r="I95" s="79"/>
      <c r="J95" s="79"/>
      <c r="K95" s="79"/>
      <c r="L95" s="79"/>
      <c r="M95" s="79"/>
      <c r="N95" s="79"/>
      <c r="O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BA95" s="79"/>
    </row>
    <row r="96" spans="1:53" s="33" customFormat="1">
      <c r="A96" s="170"/>
      <c r="B96" s="178"/>
      <c r="C96" s="179"/>
      <c r="D96" s="180"/>
      <c r="E96" s="181"/>
      <c r="H96" s="79"/>
      <c r="I96" s="79"/>
      <c r="J96" s="79"/>
      <c r="K96" s="79"/>
      <c r="L96" s="79"/>
      <c r="M96" s="79"/>
      <c r="N96" s="79"/>
      <c r="O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BA96" s="79"/>
    </row>
    <row r="97" spans="1:53" s="33" customFormat="1">
      <c r="A97" s="170"/>
      <c r="B97" s="178"/>
      <c r="C97" s="179"/>
      <c r="D97" s="180"/>
      <c r="E97" s="181"/>
      <c r="H97" s="79"/>
      <c r="I97" s="79"/>
      <c r="J97" s="79"/>
      <c r="K97" s="79"/>
      <c r="L97" s="79"/>
      <c r="M97" s="79"/>
      <c r="N97" s="79"/>
      <c r="O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BA97" s="79"/>
    </row>
    <row r="98" spans="1:53" s="33" customFormat="1">
      <c r="A98" s="170"/>
      <c r="B98" s="178"/>
      <c r="C98" s="179"/>
      <c r="D98" s="180"/>
      <c r="E98" s="181"/>
      <c r="H98" s="79"/>
      <c r="I98" s="79"/>
      <c r="J98" s="79"/>
      <c r="K98" s="79"/>
      <c r="L98" s="79"/>
      <c r="M98" s="79"/>
      <c r="N98" s="79"/>
      <c r="O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BA98" s="79"/>
    </row>
    <row r="99" spans="1:53" s="33" customFormat="1">
      <c r="A99" s="170"/>
      <c r="B99" s="178"/>
      <c r="C99" s="179"/>
      <c r="D99" s="180"/>
      <c r="E99" s="181"/>
      <c r="H99" s="79"/>
      <c r="I99" s="79"/>
      <c r="J99" s="79"/>
      <c r="K99" s="79"/>
      <c r="L99" s="79"/>
      <c r="M99" s="79"/>
      <c r="N99" s="79"/>
      <c r="O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BA99" s="79"/>
    </row>
    <row r="100" spans="1:53" s="33" customFormat="1">
      <c r="A100" s="170"/>
      <c r="B100" s="178"/>
      <c r="C100" s="179"/>
      <c r="D100" s="180"/>
      <c r="E100" s="181"/>
      <c r="H100" s="79"/>
      <c r="I100" s="79"/>
      <c r="J100" s="79"/>
      <c r="K100" s="79"/>
      <c r="L100" s="79"/>
      <c r="M100" s="79"/>
      <c r="N100" s="79"/>
      <c r="O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BA100" s="79"/>
    </row>
    <row r="101" spans="1:53" s="33" customFormat="1">
      <c r="A101" s="170"/>
      <c r="B101" s="178"/>
      <c r="C101" s="179"/>
      <c r="D101" s="180"/>
      <c r="E101" s="181"/>
      <c r="H101" s="79"/>
      <c r="I101" s="79"/>
      <c r="J101" s="79"/>
      <c r="K101" s="79"/>
      <c r="L101" s="79"/>
      <c r="M101" s="79"/>
      <c r="N101" s="79"/>
      <c r="O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BA101" s="79"/>
    </row>
    <row r="102" spans="1:53" s="33" customFormat="1">
      <c r="A102" s="170"/>
      <c r="B102" s="178"/>
      <c r="C102" s="179"/>
      <c r="D102" s="180"/>
      <c r="E102" s="181"/>
      <c r="H102" s="79"/>
      <c r="I102" s="79"/>
      <c r="J102" s="79"/>
      <c r="K102" s="79"/>
      <c r="L102" s="79"/>
      <c r="M102" s="79"/>
      <c r="N102" s="79"/>
      <c r="O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BA102" s="79"/>
    </row>
    <row r="103" spans="1:53" s="33" customFormat="1">
      <c r="A103" s="170"/>
      <c r="B103" s="178"/>
      <c r="C103" s="179"/>
      <c r="D103" s="180"/>
      <c r="E103" s="181"/>
      <c r="H103" s="79"/>
      <c r="I103" s="79"/>
      <c r="J103" s="79"/>
      <c r="K103" s="79"/>
      <c r="L103" s="79"/>
      <c r="M103" s="79"/>
      <c r="N103" s="79"/>
      <c r="O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BA103" s="79"/>
    </row>
    <row r="104" spans="1:53" s="33" customFormat="1">
      <c r="A104" s="170"/>
      <c r="B104" s="178"/>
      <c r="C104" s="179"/>
      <c r="D104" s="180"/>
      <c r="E104" s="181"/>
      <c r="H104" s="79"/>
      <c r="I104" s="79"/>
      <c r="J104" s="79"/>
      <c r="K104" s="79"/>
      <c r="L104" s="79"/>
      <c r="M104" s="79"/>
      <c r="N104" s="79"/>
      <c r="O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BA104" s="79"/>
    </row>
    <row r="105" spans="1:53" s="33" customFormat="1">
      <c r="A105" s="170"/>
      <c r="B105" s="178"/>
      <c r="C105" s="179"/>
      <c r="D105" s="180"/>
      <c r="E105" s="181"/>
      <c r="H105" s="79"/>
      <c r="I105" s="79"/>
      <c r="J105" s="79"/>
      <c r="K105" s="79"/>
      <c r="L105" s="79"/>
      <c r="M105" s="79"/>
      <c r="N105" s="79"/>
      <c r="O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BA105" s="79"/>
    </row>
    <row r="106" spans="1:53" s="33" customFormat="1">
      <c r="A106" s="170"/>
      <c r="B106" s="178"/>
      <c r="C106" s="179"/>
      <c r="D106" s="180"/>
      <c r="E106" s="181"/>
      <c r="H106" s="79"/>
      <c r="I106" s="79"/>
      <c r="J106" s="79"/>
      <c r="K106" s="79"/>
      <c r="L106" s="79"/>
      <c r="M106" s="79"/>
      <c r="N106" s="79"/>
      <c r="O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BA106" s="79"/>
    </row>
    <row r="107" spans="1:53" s="33" customFormat="1">
      <c r="A107" s="170"/>
      <c r="B107" s="178"/>
      <c r="C107" s="179"/>
      <c r="D107" s="180"/>
      <c r="E107" s="181"/>
      <c r="H107" s="79"/>
      <c r="I107" s="79"/>
      <c r="J107" s="79"/>
      <c r="K107" s="79"/>
      <c r="L107" s="79"/>
      <c r="M107" s="79"/>
      <c r="N107" s="79"/>
      <c r="O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BA107" s="79"/>
    </row>
    <row r="108" spans="1:53" s="33" customFormat="1">
      <c r="A108" s="170"/>
      <c r="B108" s="178"/>
      <c r="C108" s="179"/>
      <c r="D108" s="180"/>
      <c r="E108" s="181"/>
      <c r="H108" s="79"/>
      <c r="I108" s="79"/>
      <c r="J108" s="79"/>
      <c r="K108" s="79"/>
      <c r="L108" s="79"/>
      <c r="M108" s="79"/>
      <c r="N108" s="79"/>
      <c r="O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BA108" s="79"/>
    </row>
    <row r="109" spans="1:53" s="33" customFormat="1">
      <c r="A109" s="79"/>
      <c r="B109" s="178"/>
      <c r="C109" s="179"/>
      <c r="D109" s="180"/>
      <c r="E109" s="181"/>
      <c r="H109" s="79"/>
      <c r="I109" s="79"/>
      <c r="J109" s="79"/>
      <c r="K109" s="79"/>
      <c r="L109" s="79"/>
      <c r="M109" s="79"/>
      <c r="N109" s="79"/>
      <c r="O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BA109" s="79"/>
    </row>
    <row r="110" spans="1:53" s="33" customFormat="1">
      <c r="A110" s="79"/>
      <c r="B110" s="178"/>
      <c r="C110" s="179"/>
      <c r="D110" s="180"/>
      <c r="E110" s="181"/>
      <c r="H110" s="79"/>
      <c r="I110" s="79"/>
      <c r="J110" s="79"/>
      <c r="K110" s="79"/>
      <c r="L110" s="79"/>
      <c r="M110" s="79"/>
      <c r="N110" s="79"/>
      <c r="O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BA110" s="79"/>
    </row>
    <row r="111" spans="1:53" s="33" customFormat="1">
      <c r="A111" s="79"/>
      <c r="B111" s="178"/>
      <c r="C111" s="179"/>
      <c r="D111" s="180"/>
      <c r="E111" s="181"/>
      <c r="H111" s="79"/>
      <c r="I111" s="79"/>
      <c r="J111" s="79"/>
      <c r="K111" s="79"/>
      <c r="L111" s="79"/>
      <c r="M111" s="79"/>
      <c r="N111" s="79"/>
      <c r="O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BA111" s="79"/>
    </row>
    <row r="112" spans="1:53" s="33" customFormat="1">
      <c r="A112" s="79"/>
      <c r="B112" s="178"/>
      <c r="C112" s="179"/>
      <c r="D112" s="180"/>
      <c r="E112" s="181"/>
      <c r="H112" s="79"/>
      <c r="I112" s="79"/>
      <c r="J112" s="79"/>
      <c r="K112" s="79"/>
      <c r="L112" s="79"/>
      <c r="M112" s="79"/>
      <c r="N112" s="79"/>
      <c r="O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BA112" s="79"/>
    </row>
    <row r="113" spans="1:53" s="33" customFormat="1">
      <c r="A113" s="79"/>
      <c r="B113" s="178"/>
      <c r="C113" s="179"/>
      <c r="D113" s="180"/>
      <c r="E113" s="181"/>
      <c r="H113" s="79"/>
      <c r="I113" s="79"/>
      <c r="J113" s="79"/>
      <c r="K113" s="79"/>
      <c r="L113" s="79"/>
      <c r="M113" s="79"/>
      <c r="N113" s="79"/>
      <c r="O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BA113" s="79"/>
    </row>
    <row r="114" spans="1:53" s="33" customFormat="1">
      <c r="A114" s="79"/>
      <c r="B114" s="178"/>
      <c r="C114" s="179"/>
      <c r="D114" s="180"/>
      <c r="E114" s="181"/>
      <c r="H114" s="79"/>
      <c r="I114" s="79"/>
      <c r="J114" s="79"/>
      <c r="K114" s="79"/>
      <c r="L114" s="79"/>
      <c r="M114" s="79"/>
      <c r="N114" s="79"/>
      <c r="O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BA114" s="79"/>
    </row>
    <row r="115" spans="1:53" s="33" customFormat="1">
      <c r="A115" s="79"/>
      <c r="B115" s="178"/>
      <c r="C115" s="179"/>
      <c r="D115" s="180"/>
      <c r="E115" s="181"/>
      <c r="H115" s="79"/>
      <c r="I115" s="79"/>
      <c r="J115" s="79"/>
      <c r="K115" s="79"/>
      <c r="L115" s="79"/>
      <c r="M115" s="79"/>
      <c r="N115" s="79"/>
      <c r="O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BA115" s="79"/>
    </row>
    <row r="116" spans="1:53" s="33" customFormat="1">
      <c r="A116" s="79"/>
      <c r="B116" s="178"/>
      <c r="C116" s="179"/>
      <c r="D116" s="180"/>
      <c r="E116" s="181"/>
      <c r="H116" s="79"/>
      <c r="I116" s="79"/>
      <c r="J116" s="79"/>
      <c r="K116" s="79"/>
      <c r="L116" s="79"/>
      <c r="M116" s="79"/>
      <c r="N116" s="79"/>
      <c r="O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BA116" s="79"/>
    </row>
    <row r="117" spans="1:53" s="33" customFormat="1">
      <c r="A117" s="79"/>
      <c r="B117" s="178"/>
      <c r="C117" s="179"/>
      <c r="D117" s="180"/>
      <c r="E117" s="181"/>
      <c r="H117" s="79"/>
      <c r="I117" s="79"/>
      <c r="J117" s="79"/>
      <c r="K117" s="79"/>
      <c r="L117" s="79"/>
      <c r="M117" s="79"/>
      <c r="N117" s="79"/>
      <c r="O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BA117" s="79"/>
    </row>
    <row r="118" spans="1:53" s="33" customFormat="1">
      <c r="A118" s="79"/>
      <c r="B118" s="178"/>
      <c r="C118" s="179"/>
      <c r="D118" s="180"/>
      <c r="E118" s="181"/>
      <c r="H118" s="79"/>
      <c r="I118" s="79"/>
      <c r="J118" s="79"/>
      <c r="K118" s="79"/>
      <c r="L118" s="79"/>
      <c r="M118" s="79"/>
      <c r="N118" s="79"/>
      <c r="O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BA118" s="79"/>
    </row>
    <row r="119" spans="1:53" s="33" customFormat="1">
      <c r="A119" s="79"/>
      <c r="B119" s="178"/>
      <c r="C119" s="179"/>
      <c r="D119" s="180"/>
      <c r="E119" s="181"/>
      <c r="H119" s="79"/>
      <c r="I119" s="79"/>
      <c r="J119" s="79"/>
      <c r="K119" s="79"/>
      <c r="L119" s="79"/>
      <c r="M119" s="79"/>
      <c r="N119" s="79"/>
      <c r="O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BA119" s="79"/>
    </row>
    <row r="120" spans="1:53" s="33" customFormat="1">
      <c r="A120" s="79"/>
      <c r="B120" s="178"/>
      <c r="C120" s="179"/>
      <c r="D120" s="180"/>
      <c r="E120" s="181"/>
      <c r="H120" s="79"/>
      <c r="I120" s="79"/>
      <c r="J120" s="79"/>
      <c r="K120" s="79"/>
      <c r="L120" s="79"/>
      <c r="M120" s="79"/>
      <c r="N120" s="79"/>
      <c r="O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BA120" s="79"/>
    </row>
    <row r="121" spans="1:53" s="33" customFormat="1">
      <c r="A121" s="79"/>
      <c r="B121" s="178"/>
      <c r="C121" s="179"/>
      <c r="D121" s="180"/>
      <c r="E121" s="181"/>
      <c r="H121" s="79"/>
      <c r="I121" s="79"/>
      <c r="J121" s="79"/>
      <c r="K121" s="79"/>
      <c r="L121" s="79"/>
      <c r="M121" s="79"/>
      <c r="N121" s="79"/>
      <c r="O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BA121" s="79"/>
    </row>
    <row r="122" spans="1:53" s="33" customFormat="1">
      <c r="A122" s="79"/>
      <c r="B122" s="178"/>
      <c r="C122" s="179"/>
      <c r="D122" s="180"/>
      <c r="E122" s="181"/>
      <c r="H122" s="79"/>
      <c r="I122" s="79"/>
      <c r="J122" s="79"/>
      <c r="K122" s="79"/>
      <c r="L122" s="79"/>
      <c r="M122" s="79"/>
      <c r="N122" s="79"/>
      <c r="O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BA122" s="79"/>
    </row>
    <row r="123" spans="1:53" s="33" customFormat="1">
      <c r="A123" s="79"/>
      <c r="B123" s="178"/>
      <c r="C123" s="179"/>
      <c r="D123" s="180"/>
      <c r="E123" s="181"/>
      <c r="H123" s="79"/>
      <c r="I123" s="79"/>
      <c r="J123" s="79"/>
      <c r="K123" s="79"/>
      <c r="L123" s="79"/>
      <c r="M123" s="79"/>
      <c r="N123" s="79"/>
      <c r="O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BA123" s="79"/>
    </row>
    <row r="124" spans="1:53" s="33" customFormat="1">
      <c r="A124" s="79"/>
      <c r="B124" s="178"/>
      <c r="C124" s="179"/>
      <c r="D124" s="180"/>
      <c r="E124" s="181"/>
      <c r="H124" s="79"/>
      <c r="I124" s="79"/>
      <c r="J124" s="79"/>
      <c r="K124" s="79"/>
      <c r="L124" s="79"/>
      <c r="M124" s="79"/>
      <c r="N124" s="79"/>
      <c r="O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BA124" s="79"/>
    </row>
    <row r="125" spans="1:53" s="33" customFormat="1">
      <c r="A125" s="79"/>
      <c r="B125" s="178"/>
      <c r="C125" s="179"/>
      <c r="D125" s="180"/>
      <c r="E125" s="181"/>
      <c r="H125" s="79"/>
      <c r="I125" s="79"/>
      <c r="J125" s="79"/>
      <c r="K125" s="79"/>
      <c r="L125" s="79"/>
      <c r="M125" s="79"/>
      <c r="N125" s="79"/>
      <c r="O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BA125" s="79"/>
    </row>
    <row r="126" spans="1:53" s="33" customFormat="1">
      <c r="A126" s="79"/>
      <c r="B126" s="178"/>
      <c r="C126" s="179"/>
      <c r="D126" s="180"/>
      <c r="E126" s="181"/>
      <c r="H126" s="79"/>
      <c r="I126" s="79"/>
      <c r="J126" s="79"/>
      <c r="K126" s="79"/>
      <c r="L126" s="79"/>
      <c r="M126" s="79"/>
      <c r="N126" s="79"/>
      <c r="O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BA126" s="79"/>
    </row>
    <row r="127" spans="1:53" s="33" customFormat="1">
      <c r="A127" s="79"/>
      <c r="B127" s="178"/>
      <c r="C127" s="179"/>
      <c r="D127" s="180"/>
      <c r="E127" s="181"/>
      <c r="H127" s="79"/>
      <c r="I127" s="79"/>
      <c r="J127" s="79"/>
      <c r="K127" s="79"/>
      <c r="L127" s="79"/>
      <c r="M127" s="79"/>
      <c r="N127" s="79"/>
      <c r="O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BA127" s="79"/>
    </row>
    <row r="128" spans="1:53" s="33" customFormat="1">
      <c r="A128" s="79"/>
      <c r="B128" s="178"/>
      <c r="C128" s="179"/>
      <c r="D128" s="180"/>
      <c r="E128" s="181"/>
      <c r="H128" s="79"/>
      <c r="I128" s="79"/>
      <c r="J128" s="79"/>
      <c r="K128" s="79"/>
      <c r="L128" s="79"/>
      <c r="M128" s="79"/>
      <c r="N128" s="79"/>
      <c r="O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BA128" s="79"/>
    </row>
    <row r="129" spans="1:53" s="33" customFormat="1">
      <c r="A129" s="79"/>
      <c r="B129" s="178"/>
      <c r="C129" s="179"/>
      <c r="D129" s="180"/>
      <c r="E129" s="181"/>
      <c r="H129" s="79"/>
      <c r="I129" s="79"/>
      <c r="J129" s="79"/>
      <c r="K129" s="79"/>
      <c r="L129" s="79"/>
      <c r="M129" s="79"/>
      <c r="N129" s="79"/>
      <c r="O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BA129" s="79"/>
    </row>
    <row r="130" spans="1:53" s="33" customFormat="1">
      <c r="A130" s="79"/>
      <c r="B130" s="178"/>
      <c r="C130" s="179"/>
      <c r="D130" s="180"/>
      <c r="E130" s="181"/>
      <c r="H130" s="79"/>
      <c r="I130" s="79"/>
      <c r="J130" s="79"/>
      <c r="K130" s="79"/>
      <c r="L130" s="79"/>
      <c r="M130" s="79"/>
      <c r="N130" s="79"/>
      <c r="O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BA130" s="79"/>
    </row>
    <row r="131" spans="1:53" s="33" customFormat="1">
      <c r="A131" s="79"/>
      <c r="B131" s="178"/>
      <c r="C131" s="179"/>
      <c r="D131" s="180"/>
      <c r="E131" s="181"/>
      <c r="BA131" s="79"/>
    </row>
    <row r="132" spans="1:53" s="33" customFormat="1">
      <c r="A132" s="79"/>
      <c r="B132" s="178"/>
      <c r="C132" s="179"/>
      <c r="D132" s="180"/>
      <c r="E132" s="181"/>
      <c r="BA132" s="79"/>
    </row>
    <row r="133" spans="1:53" s="33" customFormat="1">
      <c r="A133" s="79"/>
      <c r="B133" s="178"/>
      <c r="C133" s="179"/>
      <c r="D133" s="180"/>
      <c r="E133" s="181"/>
      <c r="BA133" s="79"/>
    </row>
    <row r="134" spans="1:53" s="33" customFormat="1">
      <c r="A134" s="182"/>
      <c r="B134" s="178"/>
      <c r="C134" s="179"/>
      <c r="D134" s="180"/>
      <c r="E134" s="181"/>
      <c r="BA134" s="79"/>
    </row>
    <row r="135" spans="1:53" s="33" customFormat="1">
      <c r="A135" s="182"/>
      <c r="B135" s="178"/>
      <c r="C135" s="179"/>
      <c r="D135" s="180"/>
      <c r="E135" s="181"/>
      <c r="BA135" s="79"/>
    </row>
    <row r="136" spans="1:53" s="33" customFormat="1">
      <c r="A136" s="182"/>
      <c r="B136" s="178"/>
      <c r="C136" s="179"/>
      <c r="D136" s="180"/>
      <c r="E136" s="181"/>
      <c r="BA136" s="79"/>
    </row>
    <row r="137" spans="1:53" s="33" customFormat="1">
      <c r="A137" s="182"/>
      <c r="B137" s="178"/>
      <c r="C137" s="179"/>
      <c r="D137" s="180"/>
      <c r="E137" s="181"/>
      <c r="BA137" s="79"/>
    </row>
    <row r="138" spans="1:53" s="33" customFormat="1">
      <c r="A138" s="182"/>
      <c r="B138" s="178"/>
      <c r="C138" s="179"/>
      <c r="D138" s="180"/>
      <c r="E138" s="181"/>
      <c r="BA138" s="79"/>
    </row>
    <row r="139" spans="1:53" s="33" customFormat="1">
      <c r="A139" s="182"/>
      <c r="B139" s="178"/>
      <c r="C139" s="179"/>
      <c r="D139" s="180"/>
      <c r="E139" s="181"/>
      <c r="BA139" s="79"/>
    </row>
    <row r="140" spans="1:53" s="33" customFormat="1">
      <c r="A140" s="182"/>
      <c r="B140" s="178"/>
      <c r="C140" s="179"/>
      <c r="D140" s="180"/>
      <c r="E140" s="181"/>
      <c r="BA140" s="79"/>
    </row>
    <row r="141" spans="1:53" s="33" customFormat="1">
      <c r="A141" s="182"/>
      <c r="B141" s="178"/>
      <c r="C141" s="179"/>
      <c r="D141" s="180"/>
      <c r="E141" s="181"/>
      <c r="BA141" s="79"/>
    </row>
    <row r="142" spans="1:53" s="33" customFormat="1">
      <c r="A142" s="182"/>
      <c r="B142" s="178"/>
      <c r="C142" s="179"/>
      <c r="D142" s="180"/>
      <c r="E142" s="181"/>
      <c r="BA142" s="79"/>
    </row>
    <row r="143" spans="1:53" s="33" customFormat="1">
      <c r="A143" s="182"/>
      <c r="B143" s="178"/>
      <c r="C143" s="179"/>
      <c r="D143" s="180"/>
      <c r="E143" s="181"/>
      <c r="BA143" s="79"/>
    </row>
    <row r="144" spans="1:53" s="33" customFormat="1">
      <c r="A144" s="182"/>
      <c r="B144" s="178"/>
      <c r="C144" s="179"/>
      <c r="D144" s="180"/>
      <c r="E144" s="181"/>
      <c r="BA144" s="79"/>
    </row>
    <row r="145" spans="1:53" s="33" customFormat="1">
      <c r="A145" s="182"/>
      <c r="B145" s="178"/>
      <c r="C145" s="179"/>
      <c r="D145" s="180"/>
      <c r="E145" s="181"/>
      <c r="BA145" s="79"/>
    </row>
    <row r="146" spans="1:53" s="33" customFormat="1">
      <c r="A146" s="182"/>
      <c r="B146" s="178"/>
      <c r="C146" s="179"/>
      <c r="D146" s="180"/>
      <c r="E146" s="181"/>
      <c r="BA146" s="79"/>
    </row>
    <row r="147" spans="1:53" s="33" customFormat="1">
      <c r="A147" s="182"/>
      <c r="B147" s="178"/>
      <c r="C147" s="179"/>
      <c r="D147" s="180"/>
      <c r="E147" s="181"/>
      <c r="BA147" s="79"/>
    </row>
    <row r="148" spans="1:53" s="33" customFormat="1">
      <c r="A148" s="182"/>
      <c r="B148" s="178"/>
      <c r="C148" s="179"/>
      <c r="D148" s="180"/>
      <c r="E148" s="181"/>
      <c r="BA148" s="79"/>
    </row>
    <row r="149" spans="1:53" s="33" customFormat="1">
      <c r="A149" s="182"/>
      <c r="B149" s="178"/>
      <c r="C149" s="183"/>
      <c r="D149" s="181"/>
      <c r="E149" s="181"/>
      <c r="BA149" s="79"/>
    </row>
    <row r="150" spans="1:53" s="33" customFormat="1">
      <c r="A150" s="182"/>
      <c r="B150" s="178"/>
      <c r="C150" s="183"/>
      <c r="D150" s="181"/>
      <c r="E150" s="181"/>
      <c r="BA150" s="79"/>
    </row>
    <row r="151" spans="1:53" s="33" customFormat="1">
      <c r="A151" s="182"/>
      <c r="B151" s="178"/>
      <c r="C151" s="183"/>
      <c r="D151" s="181"/>
      <c r="E151" s="181"/>
      <c r="BA151" s="79"/>
    </row>
    <row r="152" spans="1:53" s="33" customFormat="1">
      <c r="A152" s="182"/>
      <c r="B152" s="178"/>
      <c r="C152" s="183"/>
      <c r="D152" s="181"/>
      <c r="E152" s="181"/>
      <c r="BA152" s="79"/>
    </row>
    <row r="153" spans="1:53" s="33" customFormat="1">
      <c r="A153" s="182"/>
      <c r="B153" s="178"/>
      <c r="C153" s="183"/>
      <c r="D153" s="181"/>
      <c r="E153" s="181"/>
      <c r="BA153" s="79"/>
    </row>
    <row r="154" spans="1:53" s="33" customFormat="1">
      <c r="A154" s="182"/>
      <c r="B154" s="178"/>
      <c r="C154" s="183"/>
      <c r="D154" s="181"/>
      <c r="E154" s="181"/>
      <c r="BA154" s="79"/>
    </row>
    <row r="155" spans="1:53" s="33" customFormat="1">
      <c r="A155" s="182"/>
      <c r="B155" s="178"/>
      <c r="C155" s="183"/>
      <c r="D155" s="181"/>
      <c r="E155" s="181"/>
      <c r="BA155" s="79"/>
    </row>
    <row r="156" spans="1:53" s="33" customFormat="1">
      <c r="A156" s="182"/>
      <c r="B156" s="178"/>
      <c r="C156" s="183"/>
      <c r="D156" s="181"/>
      <c r="E156" s="181"/>
      <c r="BA156" s="79"/>
    </row>
    <row r="157" spans="1:53" s="33" customFormat="1">
      <c r="A157" s="182"/>
      <c r="B157" s="178"/>
      <c r="C157" s="183"/>
      <c r="D157" s="181"/>
      <c r="E157" s="181"/>
      <c r="BA157" s="79"/>
    </row>
    <row r="158" spans="1:53" s="33" customFormat="1">
      <c r="A158" s="182"/>
      <c r="B158" s="178"/>
      <c r="C158" s="183"/>
      <c r="D158" s="181"/>
      <c r="E158" s="181"/>
      <c r="BA158" s="79"/>
    </row>
    <row r="159" spans="1:53" s="33" customFormat="1">
      <c r="A159" s="182"/>
      <c r="B159" s="178"/>
      <c r="C159" s="183"/>
      <c r="D159" s="181"/>
      <c r="E159" s="181"/>
      <c r="BA159" s="79"/>
    </row>
    <row r="160" spans="1:53" s="33" customFormat="1">
      <c r="A160" s="182"/>
      <c r="B160" s="178"/>
      <c r="C160" s="183"/>
      <c r="D160" s="181"/>
      <c r="E160" s="181"/>
      <c r="BA160" s="79"/>
    </row>
    <row r="161" spans="1:53" s="33" customFormat="1">
      <c r="A161" s="182"/>
      <c r="B161" s="178"/>
      <c r="C161" s="183"/>
      <c r="D161" s="181"/>
      <c r="E161" s="181"/>
      <c r="BA161" s="79"/>
    </row>
    <row r="162" spans="1:53" s="33" customFormat="1">
      <c r="A162" s="182"/>
      <c r="B162" s="178"/>
      <c r="C162" s="183"/>
      <c r="D162" s="181"/>
      <c r="E162" s="181"/>
      <c r="BA162" s="79"/>
    </row>
    <row r="163" spans="1:53" s="33" customFormat="1">
      <c r="A163" s="182"/>
      <c r="B163" s="178"/>
      <c r="C163" s="183"/>
      <c r="D163" s="181"/>
      <c r="E163" s="181"/>
      <c r="BA163" s="79"/>
    </row>
    <row r="164" spans="1:53" s="33" customFormat="1">
      <c r="A164" s="182"/>
      <c r="B164" s="178"/>
      <c r="C164" s="183"/>
      <c r="D164" s="181"/>
      <c r="E164" s="181"/>
      <c r="BA164" s="79"/>
    </row>
    <row r="165" spans="1:53" s="33" customFormat="1">
      <c r="A165" s="182"/>
      <c r="B165" s="178"/>
      <c r="C165" s="183"/>
      <c r="D165" s="181"/>
      <c r="E165" s="181"/>
      <c r="BA165" s="79"/>
    </row>
    <row r="166" spans="1:53" s="33" customFormat="1">
      <c r="A166" s="182"/>
      <c r="B166" s="178"/>
      <c r="C166" s="183"/>
      <c r="D166" s="181"/>
      <c r="E166" s="181"/>
      <c r="BA166" s="79"/>
    </row>
    <row r="167" spans="1:53" s="33" customFormat="1">
      <c r="A167" s="182"/>
      <c r="B167" s="178"/>
      <c r="C167" s="183"/>
      <c r="D167" s="181"/>
      <c r="E167" s="181"/>
      <c r="BA167" s="79"/>
    </row>
    <row r="168" spans="1:53" s="33" customFormat="1">
      <c r="A168" s="182"/>
      <c r="B168" s="178"/>
      <c r="C168" s="183"/>
      <c r="D168" s="181"/>
      <c r="E168" s="181"/>
      <c r="BA168" s="79"/>
    </row>
    <row r="169" spans="1:53" s="33" customFormat="1">
      <c r="A169" s="182"/>
      <c r="B169" s="178"/>
      <c r="C169" s="183"/>
      <c r="D169" s="181"/>
      <c r="E169" s="181"/>
      <c r="BA169" s="79"/>
    </row>
    <row r="170" spans="1:53" s="33" customFormat="1">
      <c r="A170" s="182"/>
      <c r="B170" s="178"/>
      <c r="C170" s="183"/>
      <c r="D170" s="181"/>
      <c r="E170" s="181"/>
      <c r="BA170" s="79"/>
    </row>
    <row r="171" spans="1:53" s="33" customFormat="1">
      <c r="A171" s="182"/>
      <c r="B171" s="178"/>
      <c r="C171" s="183"/>
      <c r="D171" s="181"/>
      <c r="E171" s="181"/>
      <c r="BA171" s="79"/>
    </row>
    <row r="172" spans="1:53" s="33" customFormat="1">
      <c r="A172" s="182"/>
      <c r="B172" s="178"/>
      <c r="C172" s="183"/>
      <c r="D172" s="181"/>
      <c r="E172" s="181"/>
      <c r="BA172" s="79"/>
    </row>
    <row r="173" spans="1:53" s="33" customFormat="1">
      <c r="A173" s="182"/>
      <c r="B173" s="178"/>
      <c r="C173" s="183"/>
      <c r="D173" s="181"/>
      <c r="E173" s="181"/>
      <c r="BA173" s="79"/>
    </row>
    <row r="174" spans="1:53" s="33" customFormat="1">
      <c r="A174" s="182"/>
      <c r="B174" s="178"/>
      <c r="C174" s="183"/>
      <c r="D174" s="181"/>
      <c r="E174" s="181"/>
      <c r="BA174" s="79"/>
    </row>
    <row r="175" spans="1:53" s="33" customFormat="1">
      <c r="A175" s="182"/>
      <c r="B175" s="178"/>
      <c r="C175" s="183"/>
      <c r="D175" s="181"/>
      <c r="E175" s="181"/>
      <c r="BA175" s="79"/>
    </row>
    <row r="176" spans="1:53" s="33" customFormat="1">
      <c r="A176" s="182"/>
      <c r="B176" s="178"/>
      <c r="C176" s="183"/>
      <c r="D176" s="181"/>
      <c r="E176" s="181"/>
      <c r="BA176" s="79"/>
    </row>
    <row r="177" spans="1:53" s="33" customFormat="1">
      <c r="A177" s="182"/>
      <c r="B177" s="178"/>
      <c r="C177" s="183"/>
      <c r="D177" s="181"/>
      <c r="E177" s="181"/>
      <c r="BA177" s="79"/>
    </row>
    <row r="178" spans="1:53" s="33" customFormat="1">
      <c r="A178" s="182"/>
      <c r="B178" s="178"/>
      <c r="C178" s="183"/>
      <c r="D178" s="181"/>
      <c r="E178" s="181"/>
      <c r="BA178" s="79"/>
    </row>
    <row r="179" spans="1:53" s="33" customFormat="1">
      <c r="A179" s="182"/>
      <c r="B179" s="178"/>
      <c r="C179" s="183"/>
      <c r="D179" s="181"/>
      <c r="E179" s="181"/>
      <c r="BA179" s="79"/>
    </row>
    <row r="180" spans="1:53" s="33" customFormat="1">
      <c r="A180" s="182"/>
      <c r="B180" s="178"/>
      <c r="C180" s="183"/>
      <c r="D180" s="181"/>
      <c r="E180" s="181"/>
      <c r="BA180" s="79"/>
    </row>
    <row r="181" spans="1:53" s="33" customFormat="1">
      <c r="A181" s="182"/>
      <c r="B181" s="178"/>
      <c r="C181" s="183"/>
      <c r="D181" s="181"/>
      <c r="E181" s="181"/>
      <c r="BA181" s="79"/>
    </row>
    <row r="182" spans="1:53" s="33" customFormat="1">
      <c r="A182" s="182"/>
      <c r="B182" s="178"/>
      <c r="C182" s="183"/>
      <c r="D182" s="181"/>
      <c r="E182" s="181"/>
      <c r="BA182" s="79"/>
    </row>
    <row r="183" spans="1:53" s="33" customFormat="1">
      <c r="A183" s="182"/>
      <c r="B183" s="184"/>
      <c r="C183" s="183"/>
      <c r="D183" s="181"/>
      <c r="E183" s="181"/>
      <c r="BA183" s="79"/>
    </row>
    <row r="184" spans="1:53" s="33" customFormat="1">
      <c r="A184" s="182"/>
      <c r="B184" s="184"/>
      <c r="C184" s="183"/>
      <c r="D184" s="181"/>
      <c r="E184" s="181"/>
      <c r="BA184" s="79"/>
    </row>
    <row r="185" spans="1:53" s="33" customFormat="1">
      <c r="A185" s="182"/>
      <c r="B185" s="184"/>
      <c r="C185" s="183"/>
      <c r="D185" s="181"/>
      <c r="E185" s="181"/>
      <c r="BA185" s="79"/>
    </row>
    <row r="186" spans="1:53" s="33" customFormat="1">
      <c r="A186" s="182"/>
      <c r="B186" s="184"/>
      <c r="C186" s="183"/>
      <c r="D186" s="181"/>
      <c r="E186" s="181"/>
      <c r="BA186" s="79"/>
    </row>
    <row r="187" spans="1:53" s="33" customFormat="1">
      <c r="A187" s="182"/>
      <c r="B187" s="184"/>
      <c r="C187" s="183"/>
      <c r="D187" s="181"/>
      <c r="E187" s="181"/>
      <c r="BA187" s="79"/>
    </row>
    <row r="188" spans="1:53" s="33" customFormat="1">
      <c r="A188" s="182"/>
      <c r="B188" s="184"/>
      <c r="C188" s="183"/>
      <c r="D188" s="181"/>
      <c r="E188" s="181"/>
      <c r="BA188" s="79"/>
    </row>
    <row r="189" spans="1:53" s="33" customFormat="1">
      <c r="A189" s="182"/>
      <c r="B189" s="184"/>
      <c r="C189" s="183"/>
      <c r="D189" s="181"/>
      <c r="E189" s="181"/>
      <c r="BA189" s="79"/>
    </row>
    <row r="190" spans="1:53" s="33" customFormat="1">
      <c r="A190" s="182"/>
      <c r="B190" s="184"/>
      <c r="C190" s="183"/>
      <c r="D190" s="181"/>
      <c r="E190" s="181"/>
      <c r="BA190" s="79"/>
    </row>
    <row r="191" spans="1:53" s="33" customFormat="1">
      <c r="A191" s="182"/>
      <c r="B191" s="184"/>
      <c r="C191" s="183"/>
      <c r="D191" s="181"/>
      <c r="E191" s="181"/>
      <c r="BA191" s="79"/>
    </row>
    <row r="192" spans="1:53" s="33" customFormat="1">
      <c r="A192" s="182"/>
      <c r="B192" s="184"/>
      <c r="C192" s="183"/>
      <c r="D192" s="181"/>
      <c r="E192" s="181"/>
      <c r="BA192" s="79"/>
    </row>
    <row r="193" spans="1:53" s="33" customFormat="1">
      <c r="A193" s="182"/>
      <c r="B193" s="184"/>
      <c r="C193" s="183"/>
      <c r="D193" s="181"/>
      <c r="E193" s="181"/>
      <c r="BA193" s="79"/>
    </row>
    <row r="194" spans="1:53" s="33" customFormat="1">
      <c r="A194" s="182"/>
      <c r="B194" s="184"/>
      <c r="C194" s="183"/>
      <c r="D194" s="181"/>
      <c r="E194" s="181"/>
      <c r="BA194" s="79"/>
    </row>
    <row r="195" spans="1:53" s="33" customFormat="1">
      <c r="A195" s="182"/>
      <c r="B195" s="184"/>
      <c r="C195" s="183"/>
      <c r="D195" s="181"/>
      <c r="E195" s="181"/>
      <c r="BA195" s="79"/>
    </row>
    <row r="196" spans="1:53" s="33" customFormat="1">
      <c r="A196" s="182"/>
      <c r="B196" s="184"/>
      <c r="C196" s="183"/>
      <c r="D196" s="181"/>
      <c r="E196" s="181"/>
      <c r="BA196" s="79"/>
    </row>
    <row r="197" spans="1:53" s="33" customFormat="1">
      <c r="A197" s="182"/>
      <c r="B197" s="184"/>
      <c r="C197" s="183"/>
      <c r="D197" s="181"/>
      <c r="E197" s="181"/>
      <c r="BA197" s="79"/>
    </row>
    <row r="198" spans="1:53" s="33" customFormat="1">
      <c r="A198" s="182"/>
      <c r="B198" s="184"/>
      <c r="C198" s="183"/>
      <c r="D198" s="181"/>
      <c r="E198" s="181"/>
      <c r="BA198" s="79"/>
    </row>
    <row r="199" spans="1:53" s="33" customFormat="1">
      <c r="A199" s="182"/>
      <c r="B199" s="184"/>
      <c r="C199" s="183"/>
      <c r="D199" s="181"/>
      <c r="E199" s="181"/>
      <c r="BA199" s="79"/>
    </row>
    <row r="200" spans="1:53" s="33" customFormat="1">
      <c r="A200" s="182"/>
      <c r="B200" s="184"/>
      <c r="C200" s="183"/>
      <c r="D200" s="181"/>
      <c r="E200" s="181"/>
      <c r="BA200" s="79"/>
    </row>
    <row r="201" spans="1:53" s="33" customFormat="1">
      <c r="A201" s="182"/>
      <c r="B201" s="184"/>
      <c r="C201" s="183"/>
      <c r="D201" s="181"/>
      <c r="E201" s="181"/>
      <c r="BA201" s="79"/>
    </row>
    <row r="202" spans="1:53" s="33" customFormat="1">
      <c r="A202" s="182"/>
      <c r="B202" s="184"/>
      <c r="C202" s="183"/>
      <c r="D202" s="181"/>
      <c r="E202" s="181"/>
      <c r="BA202" s="79"/>
    </row>
    <row r="203" spans="1:53" s="33" customFormat="1">
      <c r="A203" s="182"/>
      <c r="B203" s="184"/>
      <c r="C203" s="183"/>
      <c r="D203" s="181"/>
      <c r="E203" s="181"/>
      <c r="BA203" s="79"/>
    </row>
    <row r="204" spans="1:53" s="33" customFormat="1">
      <c r="A204" s="182"/>
      <c r="B204" s="184"/>
      <c r="C204" s="183"/>
      <c r="D204" s="181"/>
      <c r="E204" s="181"/>
      <c r="BA204" s="79"/>
    </row>
    <row r="205" spans="1:53" s="33" customFormat="1">
      <c r="A205" s="182"/>
      <c r="B205" s="184"/>
      <c r="C205" s="183"/>
      <c r="D205" s="181"/>
      <c r="E205" s="181"/>
      <c r="BA205" s="79"/>
    </row>
    <row r="206" spans="1:53" s="33" customFormat="1">
      <c r="A206" s="182"/>
      <c r="B206" s="184"/>
      <c r="C206" s="183"/>
      <c r="D206" s="181"/>
      <c r="E206" s="181"/>
      <c r="BA206" s="79"/>
    </row>
    <row r="207" spans="1:53" s="33" customFormat="1">
      <c r="A207" s="182"/>
      <c r="B207" s="184"/>
      <c r="C207" s="183"/>
      <c r="D207" s="181"/>
      <c r="E207" s="181"/>
      <c r="BA207" s="79"/>
    </row>
    <row r="208" spans="1:53" s="33" customFormat="1">
      <c r="A208" s="182"/>
      <c r="B208" s="184"/>
      <c r="C208" s="183"/>
      <c r="D208" s="181"/>
      <c r="E208" s="181"/>
      <c r="BA208" s="79"/>
    </row>
    <row r="209" spans="1:53" s="33" customFormat="1">
      <c r="A209" s="182"/>
      <c r="B209" s="184"/>
      <c r="C209" s="183"/>
      <c r="D209" s="181"/>
      <c r="E209" s="181"/>
      <c r="BA209" s="79"/>
    </row>
    <row r="210" spans="1:53" s="33" customFormat="1">
      <c r="A210" s="182"/>
      <c r="B210" s="184"/>
      <c r="C210" s="183"/>
      <c r="D210" s="181"/>
      <c r="E210" s="181"/>
      <c r="BA210" s="79"/>
    </row>
    <row r="211" spans="1:53" s="33" customFormat="1">
      <c r="A211" s="182"/>
      <c r="B211" s="184"/>
      <c r="C211" s="183"/>
      <c r="D211" s="181"/>
      <c r="E211" s="181"/>
      <c r="BA211" s="79"/>
    </row>
    <row r="212" spans="1:53" s="33" customFormat="1">
      <c r="A212" s="182"/>
      <c r="B212" s="184"/>
      <c r="C212" s="183"/>
      <c r="D212" s="181"/>
      <c r="E212" s="181"/>
      <c r="BA212" s="79"/>
    </row>
    <row r="213" spans="1:53" s="33" customFormat="1">
      <c r="A213" s="182"/>
      <c r="B213" s="184"/>
      <c r="C213" s="183"/>
      <c r="D213" s="181"/>
      <c r="E213" s="181"/>
      <c r="BA213" s="79"/>
    </row>
    <row r="214" spans="1:53" s="33" customFormat="1">
      <c r="A214" s="182"/>
      <c r="B214" s="184"/>
      <c r="C214" s="183"/>
      <c r="D214" s="181"/>
      <c r="E214" s="181"/>
      <c r="BA214" s="79"/>
    </row>
    <row r="215" spans="1:53" s="33" customFormat="1">
      <c r="A215" s="182"/>
      <c r="B215" s="184"/>
      <c r="C215" s="183"/>
      <c r="D215" s="181"/>
      <c r="E215" s="181"/>
      <c r="BA215" s="79"/>
    </row>
    <row r="216" spans="1:53" s="33" customFormat="1">
      <c r="A216" s="182"/>
      <c r="B216" s="184"/>
      <c r="C216" s="183"/>
      <c r="D216" s="181"/>
      <c r="E216" s="181"/>
      <c r="BA216" s="79"/>
    </row>
    <row r="217" spans="1:53" s="33" customFormat="1">
      <c r="A217" s="182"/>
      <c r="B217" s="184"/>
      <c r="C217" s="183"/>
      <c r="D217" s="181"/>
      <c r="E217" s="181"/>
      <c r="BA217" s="79"/>
    </row>
    <row r="218" spans="1:53" s="33" customFormat="1">
      <c r="A218" s="182"/>
      <c r="B218" s="184"/>
      <c r="C218" s="183"/>
      <c r="D218" s="181"/>
      <c r="E218" s="181"/>
      <c r="BA218" s="79"/>
    </row>
    <row r="219" spans="1:53" s="33" customFormat="1">
      <c r="A219" s="182"/>
      <c r="B219" s="184"/>
      <c r="C219" s="183"/>
      <c r="D219" s="181"/>
      <c r="E219" s="181"/>
      <c r="BA219" s="79"/>
    </row>
    <row r="220" spans="1:53" s="33" customFormat="1">
      <c r="A220" s="182"/>
      <c r="B220" s="184"/>
      <c r="C220" s="183"/>
      <c r="D220" s="181"/>
      <c r="E220" s="181"/>
      <c r="BA220" s="79"/>
    </row>
    <row r="221" spans="1:53" s="33" customFormat="1">
      <c r="A221" s="182"/>
      <c r="B221" s="184"/>
      <c r="C221" s="183"/>
      <c r="D221" s="181"/>
      <c r="E221" s="181"/>
      <c r="BA221" s="79"/>
    </row>
    <row r="222" spans="1:53" s="33" customFormat="1">
      <c r="A222" s="182"/>
      <c r="B222" s="184"/>
      <c r="C222" s="183"/>
      <c r="D222" s="181"/>
      <c r="E222" s="181"/>
      <c r="BA222" s="79"/>
    </row>
    <row r="223" spans="1:53" s="33" customFormat="1">
      <c r="A223" s="182"/>
      <c r="B223" s="184"/>
      <c r="C223" s="183"/>
      <c r="D223" s="181"/>
      <c r="E223" s="181"/>
      <c r="BA223" s="79"/>
    </row>
    <row r="224" spans="1:53" s="33" customFormat="1">
      <c r="A224" s="182"/>
      <c r="B224" s="184"/>
      <c r="C224" s="183"/>
      <c r="D224" s="181"/>
      <c r="E224" s="181"/>
      <c r="BA224" s="79"/>
    </row>
    <row r="225" spans="1:53" s="33" customFormat="1">
      <c r="A225" s="182"/>
      <c r="B225" s="184"/>
      <c r="C225" s="183"/>
      <c r="D225" s="181"/>
      <c r="E225" s="181"/>
      <c r="BA225" s="79"/>
    </row>
    <row r="226" spans="1:53" s="33" customFormat="1">
      <c r="A226" s="182"/>
      <c r="B226" s="184"/>
      <c r="C226" s="183"/>
      <c r="D226" s="181"/>
      <c r="E226" s="181"/>
      <c r="BA226" s="79"/>
    </row>
    <row r="227" spans="1:53" s="33" customFormat="1">
      <c r="A227" s="182"/>
      <c r="B227" s="184"/>
      <c r="C227" s="183"/>
      <c r="D227" s="181"/>
      <c r="E227" s="181"/>
      <c r="BA227" s="79"/>
    </row>
    <row r="228" spans="1:53" s="33" customFormat="1">
      <c r="A228" s="182"/>
      <c r="B228" s="184"/>
      <c r="C228" s="183"/>
      <c r="D228" s="181"/>
      <c r="E228" s="181"/>
      <c r="BA228" s="79"/>
    </row>
    <row r="229" spans="1:53" s="33" customFormat="1">
      <c r="A229" s="182"/>
      <c r="B229" s="184"/>
      <c r="C229" s="183"/>
      <c r="D229" s="181"/>
      <c r="E229" s="181"/>
      <c r="BA229" s="79"/>
    </row>
    <row r="230" spans="1:53" s="33" customFormat="1">
      <c r="A230" s="182"/>
      <c r="B230" s="184"/>
      <c r="C230" s="183"/>
      <c r="D230" s="181"/>
      <c r="E230" s="181"/>
      <c r="BA230" s="79"/>
    </row>
    <row r="231" spans="1:53" s="33" customFormat="1">
      <c r="A231" s="182"/>
      <c r="B231" s="184"/>
      <c r="C231" s="183"/>
      <c r="D231" s="181"/>
      <c r="E231" s="181"/>
      <c r="BA231" s="79"/>
    </row>
    <row r="232" spans="1:53" s="33" customFormat="1">
      <c r="A232" s="182"/>
      <c r="B232" s="184"/>
      <c r="C232" s="183"/>
      <c r="D232" s="181"/>
      <c r="E232" s="181"/>
      <c r="BA232" s="79"/>
    </row>
    <row r="233" spans="1:53" s="33" customFormat="1">
      <c r="A233" s="182"/>
      <c r="B233" s="184"/>
      <c r="C233" s="183"/>
      <c r="D233" s="181"/>
      <c r="E233" s="181"/>
      <c r="BA233" s="79"/>
    </row>
    <row r="234" spans="1:53" s="33" customFormat="1">
      <c r="A234" s="182"/>
      <c r="B234" s="184"/>
      <c r="C234" s="183"/>
      <c r="D234" s="181"/>
      <c r="E234" s="181"/>
      <c r="BA234" s="79"/>
    </row>
    <row r="235" spans="1:53" s="33" customFormat="1">
      <c r="A235" s="182"/>
      <c r="B235" s="184"/>
      <c r="C235" s="183"/>
      <c r="D235" s="181"/>
      <c r="E235" s="181"/>
      <c r="BA235" s="79"/>
    </row>
    <row r="236" spans="1:53" s="33" customFormat="1">
      <c r="A236" s="182"/>
      <c r="B236" s="184"/>
      <c r="C236" s="183"/>
      <c r="D236" s="181"/>
      <c r="E236" s="181"/>
      <c r="BA236" s="79"/>
    </row>
    <row r="237" spans="1:53" s="33" customFormat="1">
      <c r="A237" s="182"/>
      <c r="B237" s="184"/>
      <c r="C237" s="183"/>
      <c r="D237" s="181"/>
      <c r="E237" s="181"/>
      <c r="BA237" s="79"/>
    </row>
    <row r="238" spans="1:53" s="33" customFormat="1">
      <c r="A238" s="182"/>
      <c r="B238" s="184"/>
      <c r="C238" s="183"/>
      <c r="D238" s="181"/>
      <c r="E238" s="181"/>
      <c r="BA238" s="79"/>
    </row>
    <row r="239" spans="1:53" s="33" customFormat="1">
      <c r="A239" s="182"/>
      <c r="B239" s="184"/>
      <c r="C239" s="183"/>
      <c r="D239" s="181"/>
      <c r="E239" s="181"/>
      <c r="BA239" s="79"/>
    </row>
    <row r="240" spans="1:53" s="33" customFormat="1">
      <c r="A240" s="182"/>
      <c r="B240" s="184"/>
      <c r="C240" s="183"/>
      <c r="D240" s="181"/>
      <c r="E240" s="181"/>
      <c r="BA240" s="79"/>
    </row>
    <row r="241" spans="1:53" s="33" customFormat="1">
      <c r="A241" s="182"/>
      <c r="B241" s="184"/>
      <c r="C241" s="183"/>
      <c r="D241" s="181"/>
      <c r="E241" s="181"/>
      <c r="BA241" s="79"/>
    </row>
    <row r="242" spans="1:53" s="33" customFormat="1">
      <c r="A242" s="182"/>
      <c r="B242" s="184"/>
      <c r="C242" s="183"/>
      <c r="D242" s="181"/>
      <c r="E242" s="181"/>
      <c r="BA242" s="79"/>
    </row>
    <row r="243" spans="1:53" s="33" customFormat="1">
      <c r="A243" s="182"/>
      <c r="B243" s="184"/>
      <c r="C243" s="183"/>
      <c r="D243" s="181"/>
      <c r="E243" s="181"/>
      <c r="BA243" s="79"/>
    </row>
    <row r="244" spans="1:53" s="33" customFormat="1">
      <c r="A244" s="182"/>
      <c r="B244" s="184"/>
      <c r="C244" s="183"/>
      <c r="D244" s="181"/>
      <c r="E244" s="181"/>
      <c r="BA244" s="79"/>
    </row>
    <row r="245" spans="1:53" s="33" customFormat="1">
      <c r="A245" s="182"/>
      <c r="B245" s="184"/>
      <c r="C245" s="183"/>
      <c r="D245" s="181"/>
      <c r="E245" s="181"/>
      <c r="BA245" s="79"/>
    </row>
    <row r="246" spans="1:53" s="33" customFormat="1">
      <c r="A246" s="182"/>
      <c r="B246" s="184"/>
      <c r="C246" s="183"/>
      <c r="D246" s="181"/>
      <c r="E246" s="181"/>
      <c r="BA246" s="79"/>
    </row>
    <row r="247" spans="1:53" s="33" customFormat="1">
      <c r="A247" s="182"/>
      <c r="B247" s="184"/>
      <c r="C247" s="183"/>
      <c r="D247" s="181"/>
      <c r="E247" s="181"/>
      <c r="BA247" s="79"/>
    </row>
    <row r="248" spans="1:53" s="33" customFormat="1">
      <c r="A248" s="182"/>
      <c r="B248" s="184"/>
      <c r="C248" s="183"/>
      <c r="D248" s="181"/>
      <c r="E248" s="181"/>
      <c r="BA248" s="79"/>
    </row>
    <row r="249" spans="1:53" s="33" customFormat="1">
      <c r="A249" s="182"/>
      <c r="B249" s="184"/>
      <c r="C249" s="183"/>
      <c r="D249" s="181"/>
      <c r="E249" s="181"/>
      <c r="BA249" s="79"/>
    </row>
    <row r="250" spans="1:53" s="33" customFormat="1">
      <c r="A250" s="182"/>
      <c r="B250" s="184"/>
      <c r="C250" s="183"/>
      <c r="D250" s="181"/>
      <c r="E250" s="181"/>
      <c r="BA250" s="79"/>
    </row>
    <row r="251" spans="1:53" s="33" customFormat="1">
      <c r="A251" s="182"/>
      <c r="B251" s="184"/>
      <c r="C251" s="183"/>
      <c r="D251" s="181"/>
      <c r="E251" s="181"/>
      <c r="BA251" s="79"/>
    </row>
    <row r="252" spans="1:53" s="33" customFormat="1">
      <c r="A252" s="182"/>
      <c r="B252" s="184"/>
      <c r="C252" s="183"/>
      <c r="D252" s="181"/>
      <c r="E252" s="181"/>
      <c r="BA252" s="79"/>
    </row>
    <row r="253" spans="1:53" s="33" customFormat="1">
      <c r="A253" s="182"/>
      <c r="B253" s="123"/>
      <c r="C253" s="172"/>
      <c r="D253" s="79"/>
      <c r="E253" s="79"/>
      <c r="BA253" s="79"/>
    </row>
    <row r="254" spans="1:53" s="33" customFormat="1">
      <c r="A254" s="182"/>
      <c r="B254" s="123"/>
      <c r="C254" s="172"/>
      <c r="D254" s="79"/>
      <c r="E254" s="79"/>
      <c r="BA254" s="79"/>
    </row>
    <row r="255" spans="1:53" s="33" customFormat="1">
      <c r="A255" s="182"/>
      <c r="B255" s="123"/>
      <c r="C255" s="172"/>
      <c r="D255" s="79"/>
      <c r="E255" s="79"/>
      <c r="BA255" s="79"/>
    </row>
    <row r="256" spans="1:53" s="33" customFormat="1">
      <c r="A256" s="182"/>
      <c r="B256" s="123"/>
      <c r="C256" s="172"/>
      <c r="D256" s="79"/>
      <c r="E256" s="79"/>
      <c r="BA256" s="79"/>
    </row>
    <row r="257" spans="1:53" s="33" customFormat="1">
      <c r="A257" s="182"/>
      <c r="B257" s="79"/>
      <c r="C257" s="79"/>
      <c r="D257" s="79"/>
      <c r="E257" s="79"/>
      <c r="BA257" s="79"/>
    </row>
    <row r="258" spans="1:53" s="33" customFormat="1">
      <c r="A258" s="182"/>
      <c r="B258" s="79"/>
      <c r="C258" s="79"/>
      <c r="D258" s="79"/>
      <c r="E258" s="79"/>
      <c r="BA258" s="79"/>
    </row>
    <row r="259" spans="1:53" s="33" customFormat="1">
      <c r="A259" s="182"/>
      <c r="B259" s="79"/>
      <c r="C259" s="79"/>
      <c r="D259" s="79"/>
      <c r="E259" s="79"/>
      <c r="BA259" s="79"/>
    </row>
    <row r="260" spans="1:53" s="33" customFormat="1">
      <c r="A260" s="182"/>
      <c r="B260" s="79"/>
      <c r="C260" s="79"/>
      <c r="D260" s="79"/>
      <c r="E260" s="79"/>
      <c r="BA260" s="79"/>
    </row>
    <row r="261" spans="1:53" s="33" customFormat="1">
      <c r="A261" s="182"/>
      <c r="B261" s="79"/>
      <c r="C261" s="79"/>
      <c r="D261" s="79"/>
      <c r="E261" s="79"/>
      <c r="BA261" s="79"/>
    </row>
    <row r="262" spans="1:53" s="33" customFormat="1">
      <c r="A262" s="182"/>
      <c r="B262" s="79"/>
      <c r="C262" s="79"/>
      <c r="D262" s="79"/>
      <c r="E262" s="79"/>
      <c r="BA262" s="79"/>
    </row>
    <row r="263" spans="1:53" s="33" customFormat="1">
      <c r="A263" s="182"/>
      <c r="B263" s="79"/>
      <c r="C263" s="79"/>
      <c r="D263" s="79"/>
      <c r="E263" s="79"/>
      <c r="BA263" s="79"/>
    </row>
    <row r="264" spans="1:53" s="33" customFormat="1">
      <c r="A264" s="182"/>
      <c r="B264" s="79"/>
      <c r="C264" s="79"/>
      <c r="D264" s="79"/>
      <c r="E264" s="79"/>
      <c r="BA264" s="79"/>
    </row>
    <row r="265" spans="1:53" s="33" customFormat="1">
      <c r="A265" s="182"/>
      <c r="B265" s="79"/>
      <c r="C265" s="79"/>
      <c r="D265" s="79"/>
      <c r="E265" s="79"/>
      <c r="BA265" s="79"/>
    </row>
    <row r="266" spans="1:53" s="33" customFormat="1">
      <c r="A266" s="182"/>
      <c r="B266" s="79"/>
      <c r="C266" s="79"/>
      <c r="D266" s="79"/>
      <c r="E266" s="79"/>
      <c r="BA266" s="79"/>
    </row>
    <row r="267" spans="1:53" s="33" customFormat="1">
      <c r="A267" s="182"/>
      <c r="B267" s="79"/>
      <c r="C267" s="79"/>
      <c r="D267" s="79"/>
      <c r="E267" s="79"/>
      <c r="BA267" s="79"/>
    </row>
    <row r="268" spans="1:53" s="33" customFormat="1">
      <c r="A268" s="182"/>
      <c r="B268" s="79"/>
      <c r="C268" s="79"/>
      <c r="D268" s="79"/>
      <c r="E268" s="79"/>
      <c r="BA268" s="79"/>
    </row>
    <row r="269" spans="1:53" s="33" customFormat="1">
      <c r="A269" s="182"/>
      <c r="B269" s="79"/>
      <c r="C269" s="79"/>
      <c r="D269" s="79"/>
      <c r="E269" s="79"/>
      <c r="BA269" s="79"/>
    </row>
    <row r="270" spans="1:53" s="33" customFormat="1">
      <c r="A270" s="182"/>
      <c r="B270" s="79"/>
      <c r="C270" s="79"/>
      <c r="D270" s="79"/>
      <c r="E270" s="79"/>
      <c r="BA270" s="79"/>
    </row>
    <row r="271" spans="1:53" s="33" customFormat="1">
      <c r="A271" s="182"/>
      <c r="B271" s="79"/>
      <c r="C271" s="79"/>
      <c r="D271" s="79"/>
      <c r="E271" s="79"/>
      <c r="BA271" s="79"/>
    </row>
    <row r="272" spans="1:53" s="33" customFormat="1">
      <c r="A272" s="182"/>
      <c r="B272" s="79"/>
      <c r="C272" s="79"/>
      <c r="D272" s="79"/>
      <c r="E272" s="79"/>
      <c r="BA272" s="79"/>
    </row>
    <row r="273" spans="1:53" s="33" customFormat="1">
      <c r="A273" s="182"/>
      <c r="B273" s="79"/>
      <c r="C273" s="79"/>
      <c r="D273" s="79"/>
      <c r="E273" s="79"/>
      <c r="BA273" s="79"/>
    </row>
    <row r="274" spans="1:53" s="33" customFormat="1">
      <c r="A274" s="182"/>
      <c r="B274" s="79"/>
      <c r="C274" s="79"/>
      <c r="D274" s="79"/>
      <c r="E274" s="79"/>
      <c r="BA274" s="79"/>
    </row>
    <row r="275" spans="1:53" s="33" customFormat="1">
      <c r="A275" s="182"/>
      <c r="B275" s="79"/>
      <c r="C275" s="79"/>
      <c r="D275" s="79"/>
      <c r="E275" s="79"/>
      <c r="BA275" s="79"/>
    </row>
    <row r="276" spans="1:53" s="33" customFormat="1">
      <c r="A276" s="182"/>
      <c r="B276" s="79"/>
      <c r="C276" s="79"/>
      <c r="D276" s="79"/>
      <c r="E276" s="79"/>
      <c r="BA276" s="79"/>
    </row>
    <row r="277" spans="1:53" s="33" customFormat="1">
      <c r="A277" s="182"/>
      <c r="B277" s="79"/>
      <c r="C277" s="79"/>
      <c r="D277" s="79"/>
      <c r="E277" s="79"/>
      <c r="BA277" s="79"/>
    </row>
    <row r="278" spans="1:53" s="33" customFormat="1">
      <c r="A278" s="182"/>
      <c r="B278" s="79"/>
      <c r="C278" s="79"/>
      <c r="D278" s="79"/>
      <c r="E278" s="79"/>
      <c r="BA278" s="79"/>
    </row>
    <row r="279" spans="1:53" s="33" customFormat="1">
      <c r="A279" s="182"/>
      <c r="B279" s="79"/>
      <c r="C279" s="79"/>
      <c r="D279" s="79"/>
      <c r="E279" s="79"/>
      <c r="BA279" s="79"/>
    </row>
    <row r="280" spans="1:53" s="33" customFormat="1">
      <c r="A280" s="182"/>
      <c r="B280" s="79"/>
      <c r="C280" s="79"/>
      <c r="D280" s="79"/>
      <c r="E280" s="79"/>
      <c r="BA280" s="79"/>
    </row>
    <row r="281" spans="1:53" s="33" customFormat="1">
      <c r="A281" s="182"/>
      <c r="B281" s="79"/>
      <c r="C281" s="79"/>
      <c r="D281" s="79"/>
      <c r="E281" s="79"/>
      <c r="BA281" s="79"/>
    </row>
    <row r="282" spans="1:53" s="33" customFormat="1">
      <c r="A282" s="182"/>
      <c r="B282" s="79"/>
      <c r="C282" s="79"/>
      <c r="D282" s="79"/>
      <c r="E282" s="79"/>
      <c r="BA282" s="79"/>
    </row>
    <row r="283" spans="1:53" s="33" customFormat="1">
      <c r="A283" s="182"/>
      <c r="B283" s="79"/>
      <c r="C283" s="79"/>
      <c r="D283" s="79"/>
      <c r="E283" s="79"/>
      <c r="BA283" s="79"/>
    </row>
    <row r="284" spans="1:53" s="33" customFormat="1">
      <c r="A284" s="182"/>
      <c r="B284" s="79"/>
      <c r="C284" s="79"/>
      <c r="D284" s="79"/>
      <c r="E284" s="79"/>
      <c r="BA284" s="79"/>
    </row>
    <row r="285" spans="1:53" s="33" customFormat="1">
      <c r="A285" s="182"/>
      <c r="B285" s="79"/>
      <c r="C285" s="79"/>
      <c r="D285" s="79"/>
      <c r="E285" s="79"/>
      <c r="BA285" s="79"/>
    </row>
    <row r="286" spans="1:53" s="33" customFormat="1">
      <c r="A286" s="182"/>
      <c r="B286" s="79"/>
      <c r="C286" s="79"/>
      <c r="D286" s="79"/>
      <c r="E286" s="79"/>
      <c r="BA286" s="79"/>
    </row>
    <row r="287" spans="1:53" s="33" customFormat="1">
      <c r="A287" s="182"/>
      <c r="B287" s="79"/>
      <c r="C287" s="79"/>
      <c r="D287" s="79"/>
      <c r="E287" s="79"/>
      <c r="BA287" s="79"/>
    </row>
    <row r="288" spans="1:53" s="33" customFormat="1">
      <c r="A288" s="182"/>
      <c r="B288" s="79"/>
      <c r="C288" s="79"/>
      <c r="D288" s="79"/>
      <c r="E288" s="79"/>
      <c r="BA288" s="79"/>
    </row>
    <row r="289" spans="1:53" s="33" customFormat="1">
      <c r="A289" s="182"/>
      <c r="B289" s="79"/>
      <c r="C289" s="79"/>
      <c r="D289" s="79"/>
      <c r="E289" s="79"/>
      <c r="BA289" s="79"/>
    </row>
    <row r="290" spans="1:53" s="33" customFormat="1">
      <c r="A290" s="182"/>
      <c r="B290" s="79"/>
      <c r="C290" s="79"/>
      <c r="D290" s="79"/>
      <c r="E290" s="79"/>
      <c r="BA290" s="79"/>
    </row>
    <row r="291" spans="1:53" s="33" customFormat="1">
      <c r="A291" s="182"/>
      <c r="B291" s="79"/>
      <c r="C291" s="79"/>
      <c r="D291" s="79"/>
      <c r="E291" s="79"/>
      <c r="BA291" s="79"/>
    </row>
    <row r="292" spans="1:53" s="33" customFormat="1">
      <c r="A292" s="182"/>
      <c r="B292" s="79"/>
      <c r="C292" s="79"/>
      <c r="D292" s="79"/>
      <c r="E292" s="79"/>
      <c r="BA292" s="79"/>
    </row>
    <row r="293" spans="1:53" s="33" customFormat="1">
      <c r="A293" s="182"/>
      <c r="B293" s="79"/>
      <c r="C293" s="79"/>
      <c r="D293" s="79"/>
      <c r="E293" s="79"/>
      <c r="BA293" s="79"/>
    </row>
    <row r="294" spans="1:53" s="33" customFormat="1">
      <c r="A294" s="182"/>
      <c r="B294" s="79"/>
      <c r="C294" s="79"/>
      <c r="D294" s="79"/>
      <c r="E294" s="79"/>
      <c r="BA294" s="79"/>
    </row>
    <row r="295" spans="1:53" s="33" customFormat="1">
      <c r="A295" s="182"/>
      <c r="B295" s="79"/>
      <c r="C295" s="79"/>
      <c r="D295" s="79"/>
      <c r="E295" s="79"/>
      <c r="BA295" s="79"/>
    </row>
    <row r="296" spans="1:53" s="33" customFormat="1">
      <c r="A296" s="182"/>
      <c r="B296" s="79"/>
      <c r="C296" s="79"/>
      <c r="D296" s="79"/>
      <c r="E296" s="79"/>
      <c r="BA296" s="79"/>
    </row>
    <row r="297" spans="1:53" s="33" customFormat="1">
      <c r="A297" s="182"/>
      <c r="B297" s="79"/>
      <c r="C297" s="79"/>
      <c r="D297" s="79"/>
      <c r="E297" s="79"/>
      <c r="BA297" s="79"/>
    </row>
    <row r="298" spans="1:53" s="33" customFormat="1">
      <c r="A298" s="182"/>
      <c r="B298" s="79"/>
      <c r="C298" s="79"/>
      <c r="D298" s="79"/>
      <c r="E298" s="79"/>
      <c r="BA298" s="79"/>
    </row>
    <row r="299" spans="1:53" s="33" customFormat="1">
      <c r="A299" s="182"/>
      <c r="B299" s="79"/>
      <c r="C299" s="79"/>
      <c r="D299" s="79"/>
      <c r="E299" s="79"/>
      <c r="BA299" s="79"/>
    </row>
    <row r="300" spans="1:53" s="33" customFormat="1">
      <c r="A300" s="182"/>
      <c r="B300" s="79"/>
      <c r="C300" s="79"/>
      <c r="D300" s="79"/>
      <c r="E300" s="79"/>
      <c r="BA300" s="79"/>
    </row>
    <row r="301" spans="1:53" s="33" customFormat="1">
      <c r="A301" s="182"/>
      <c r="B301" s="79"/>
      <c r="C301" s="79"/>
      <c r="D301" s="79"/>
      <c r="E301" s="79"/>
      <c r="BA301" s="79"/>
    </row>
    <row r="302" spans="1:53" s="33" customFormat="1">
      <c r="A302" s="182"/>
      <c r="B302" s="79"/>
      <c r="C302" s="79"/>
      <c r="D302" s="79"/>
      <c r="E302" s="79"/>
      <c r="BA302" s="79"/>
    </row>
    <row r="303" spans="1:53" s="33" customFormat="1">
      <c r="A303" s="182"/>
      <c r="B303" s="79"/>
      <c r="C303" s="79"/>
      <c r="D303" s="79"/>
      <c r="E303" s="79"/>
      <c r="BA303" s="79"/>
    </row>
    <row r="304" spans="1:53" s="33" customFormat="1">
      <c r="A304" s="182"/>
      <c r="B304" s="79"/>
      <c r="C304" s="79"/>
      <c r="D304" s="79"/>
      <c r="E304" s="79"/>
      <c r="BA304" s="79"/>
    </row>
    <row r="305" spans="1:53" s="33" customFormat="1">
      <c r="A305" s="182"/>
      <c r="B305" s="79"/>
      <c r="C305" s="79"/>
      <c r="D305" s="79"/>
      <c r="E305" s="79"/>
      <c r="BA305" s="79"/>
    </row>
    <row r="306" spans="1:53" s="33" customFormat="1">
      <c r="A306" s="182"/>
      <c r="B306" s="79"/>
      <c r="C306" s="79"/>
      <c r="D306" s="79"/>
      <c r="E306" s="79"/>
      <c r="BA306" s="79"/>
    </row>
    <row r="307" spans="1:53" s="33" customFormat="1">
      <c r="A307" s="182"/>
      <c r="B307" s="79"/>
      <c r="C307" s="79"/>
      <c r="D307" s="79"/>
      <c r="E307" s="79"/>
      <c r="BA307" s="79"/>
    </row>
    <row r="308" spans="1:53" s="33" customFormat="1">
      <c r="A308" s="182"/>
      <c r="B308" s="79"/>
      <c r="C308" s="79"/>
      <c r="D308" s="79"/>
      <c r="E308" s="79"/>
      <c r="BA308" s="79"/>
    </row>
    <row r="309" spans="1:53" s="33" customFormat="1">
      <c r="A309" s="182"/>
      <c r="B309" s="79"/>
      <c r="C309" s="79"/>
      <c r="D309" s="79"/>
      <c r="E309" s="79"/>
      <c r="BA309" s="79"/>
    </row>
    <row r="310" spans="1:53" s="33" customFormat="1">
      <c r="A310" s="182"/>
      <c r="B310" s="79"/>
      <c r="C310" s="79"/>
      <c r="D310" s="79"/>
      <c r="E310" s="79"/>
      <c r="BA310" s="79"/>
    </row>
    <row r="311" spans="1:53" s="33" customFormat="1">
      <c r="A311" s="182"/>
      <c r="B311" s="79"/>
      <c r="C311" s="79"/>
      <c r="D311" s="79"/>
      <c r="E311" s="79"/>
      <c r="BA311" s="79"/>
    </row>
    <row r="312" spans="1:53" s="33" customFormat="1">
      <c r="A312" s="182"/>
      <c r="B312" s="79"/>
      <c r="C312" s="79"/>
      <c r="D312" s="79"/>
      <c r="E312" s="79"/>
      <c r="BA312" s="79"/>
    </row>
    <row r="313" spans="1:53" s="33" customFormat="1">
      <c r="A313" s="182"/>
      <c r="B313" s="79"/>
      <c r="C313" s="79"/>
      <c r="D313" s="79"/>
      <c r="E313" s="79"/>
      <c r="BA313" s="79"/>
    </row>
    <row r="314" spans="1:53" s="33" customFormat="1">
      <c r="A314" s="182"/>
      <c r="B314" s="79"/>
      <c r="C314" s="79"/>
      <c r="D314" s="79"/>
      <c r="E314" s="79"/>
      <c r="BA314" s="79"/>
    </row>
    <row r="315" spans="1:53" s="33" customFormat="1">
      <c r="A315" s="182"/>
      <c r="B315" s="79"/>
      <c r="C315" s="79"/>
      <c r="D315" s="79"/>
      <c r="E315" s="79"/>
      <c r="BA315" s="79"/>
    </row>
    <row r="316" spans="1:53" s="33" customFormat="1">
      <c r="A316" s="182"/>
      <c r="B316" s="79"/>
      <c r="C316" s="79"/>
      <c r="D316" s="79"/>
      <c r="E316" s="79"/>
      <c r="BA316" s="79"/>
    </row>
    <row r="317" spans="1:53" s="33" customFormat="1">
      <c r="A317" s="182"/>
      <c r="B317" s="79"/>
      <c r="C317" s="79"/>
      <c r="D317" s="79"/>
      <c r="E317" s="79"/>
      <c r="BA317" s="79"/>
    </row>
    <row r="318" spans="1:53" s="33" customFormat="1">
      <c r="A318" s="182"/>
      <c r="B318" s="79"/>
      <c r="C318" s="79"/>
      <c r="D318" s="79"/>
      <c r="E318" s="79"/>
      <c r="BA318" s="79"/>
    </row>
    <row r="319" spans="1:53" s="33" customFormat="1">
      <c r="A319" s="182"/>
      <c r="B319" s="79"/>
      <c r="C319" s="79"/>
      <c r="D319" s="79"/>
      <c r="E319" s="79"/>
      <c r="BA319" s="79"/>
    </row>
    <row r="320" spans="1:53" s="33" customFormat="1">
      <c r="A320" s="182"/>
      <c r="B320" s="79"/>
      <c r="C320" s="79"/>
      <c r="D320" s="79"/>
      <c r="E320" s="79"/>
      <c r="BA320" s="79"/>
    </row>
    <row r="321" spans="1:53" s="33" customFormat="1">
      <c r="A321" s="182"/>
      <c r="B321" s="79"/>
      <c r="C321" s="79"/>
      <c r="D321" s="79"/>
      <c r="E321" s="79"/>
      <c r="BA321" s="79"/>
    </row>
    <row r="322" spans="1:53" s="33" customFormat="1">
      <c r="A322" s="182"/>
      <c r="B322" s="79"/>
      <c r="C322" s="79"/>
      <c r="D322" s="79"/>
      <c r="E322" s="79"/>
      <c r="BA322" s="79"/>
    </row>
    <row r="323" spans="1:53" s="33" customFormat="1">
      <c r="A323" s="182"/>
      <c r="B323" s="79"/>
      <c r="C323" s="79"/>
      <c r="D323" s="79"/>
      <c r="E323" s="79"/>
      <c r="BA323" s="79"/>
    </row>
    <row r="324" spans="1:53" s="33" customFormat="1">
      <c r="A324" s="182"/>
      <c r="B324" s="79"/>
      <c r="C324" s="79"/>
      <c r="D324" s="79"/>
      <c r="E324" s="79"/>
      <c r="BA324" s="79"/>
    </row>
    <row r="325" spans="1:53" s="33" customFormat="1">
      <c r="A325" s="182"/>
      <c r="B325" s="79"/>
      <c r="C325" s="79"/>
      <c r="D325" s="79"/>
      <c r="E325" s="79"/>
      <c r="BA325" s="79"/>
    </row>
    <row r="326" spans="1:53" s="33" customFormat="1">
      <c r="A326" s="182"/>
      <c r="B326" s="79"/>
      <c r="C326" s="79"/>
      <c r="D326" s="79"/>
      <c r="E326" s="79"/>
      <c r="BA326" s="79"/>
    </row>
    <row r="327" spans="1:53" s="33" customFormat="1">
      <c r="A327" s="182"/>
      <c r="B327" s="79"/>
      <c r="C327" s="79"/>
      <c r="D327" s="79"/>
      <c r="E327" s="79"/>
      <c r="BA327" s="79"/>
    </row>
    <row r="328" spans="1:53" s="33" customFormat="1">
      <c r="A328" s="182"/>
      <c r="B328" s="79"/>
      <c r="C328" s="79"/>
      <c r="D328" s="79"/>
      <c r="E328" s="79"/>
      <c r="BA328" s="79"/>
    </row>
    <row r="329" spans="1:53" s="33" customFormat="1">
      <c r="A329" s="182"/>
      <c r="B329" s="79"/>
      <c r="C329" s="79"/>
      <c r="D329" s="79"/>
      <c r="E329" s="79"/>
      <c r="BA329" s="79"/>
    </row>
    <row r="330" spans="1:53" s="33" customFormat="1">
      <c r="A330" s="182"/>
      <c r="B330" s="79"/>
      <c r="C330" s="79"/>
      <c r="D330" s="79"/>
      <c r="E330" s="79"/>
      <c r="BA330" s="79"/>
    </row>
    <row r="331" spans="1:53" s="33" customFormat="1">
      <c r="A331" s="182"/>
      <c r="B331" s="79"/>
      <c r="C331" s="79"/>
      <c r="D331" s="79"/>
      <c r="E331" s="79"/>
      <c r="BA331" s="79"/>
    </row>
    <row r="332" spans="1:53" s="33" customFormat="1">
      <c r="A332" s="182"/>
      <c r="B332" s="79"/>
      <c r="C332" s="79"/>
      <c r="D332" s="79"/>
      <c r="E332" s="79"/>
      <c r="BA332" s="79"/>
    </row>
    <row r="333" spans="1:53" s="33" customFormat="1">
      <c r="A333" s="182"/>
      <c r="B333" s="79"/>
      <c r="C333" s="79"/>
      <c r="D333" s="79"/>
      <c r="E333" s="79"/>
      <c r="BA333" s="79"/>
    </row>
    <row r="334" spans="1:53" s="33" customFormat="1">
      <c r="A334" s="182"/>
      <c r="B334" s="79"/>
      <c r="C334" s="79"/>
      <c r="D334" s="79"/>
      <c r="E334" s="79"/>
      <c r="BA334" s="79"/>
    </row>
    <row r="335" spans="1:53" s="33" customFormat="1">
      <c r="A335" s="182"/>
      <c r="B335" s="79"/>
      <c r="C335" s="79"/>
      <c r="D335" s="79"/>
      <c r="E335" s="79"/>
      <c r="BA335" s="79"/>
    </row>
    <row r="336" spans="1:53" s="33" customFormat="1">
      <c r="A336" s="182"/>
      <c r="B336" s="79"/>
      <c r="C336" s="79"/>
      <c r="D336" s="79"/>
      <c r="E336" s="79"/>
      <c r="BA336" s="79"/>
    </row>
    <row r="337" spans="1:53" s="33" customFormat="1">
      <c r="A337" s="182"/>
      <c r="B337" s="79"/>
      <c r="C337" s="79"/>
      <c r="D337" s="79"/>
      <c r="E337" s="79"/>
      <c r="BA337" s="79"/>
    </row>
    <row r="338" spans="1:53" s="33" customFormat="1">
      <c r="A338" s="182"/>
      <c r="B338" s="79"/>
      <c r="C338" s="79"/>
      <c r="D338" s="79"/>
      <c r="E338" s="79"/>
      <c r="BA338" s="79"/>
    </row>
    <row r="339" spans="1:53" s="33" customFormat="1">
      <c r="A339" s="182"/>
      <c r="B339" s="79"/>
      <c r="C339" s="79"/>
      <c r="D339" s="79"/>
      <c r="E339" s="79"/>
      <c r="BA339" s="79"/>
    </row>
    <row r="340" spans="1:53" s="33" customFormat="1">
      <c r="A340" s="182"/>
      <c r="B340" s="79"/>
      <c r="C340" s="79"/>
      <c r="D340" s="79"/>
      <c r="E340" s="79"/>
      <c r="BA340" s="79"/>
    </row>
    <row r="341" spans="1:53" s="33" customFormat="1">
      <c r="A341" s="182"/>
      <c r="B341" s="79"/>
      <c r="C341" s="79"/>
      <c r="D341" s="79"/>
      <c r="E341" s="79"/>
      <c r="BA341" s="79"/>
    </row>
    <row r="342" spans="1:53" s="33" customFormat="1">
      <c r="A342" s="182"/>
      <c r="B342" s="79"/>
      <c r="C342" s="79"/>
      <c r="D342" s="79"/>
      <c r="E342" s="79"/>
      <c r="BA342" s="79"/>
    </row>
    <row r="343" spans="1:53" s="33" customFormat="1">
      <c r="A343" s="182"/>
      <c r="B343" s="79"/>
      <c r="C343" s="79"/>
      <c r="D343" s="79"/>
      <c r="E343" s="79"/>
      <c r="BA343" s="79"/>
    </row>
    <row r="344" spans="1:53" s="33" customFormat="1">
      <c r="A344" s="182"/>
      <c r="B344" s="79"/>
      <c r="C344" s="79"/>
      <c r="D344" s="79"/>
      <c r="E344" s="79"/>
      <c r="BA344" s="79"/>
    </row>
    <row r="345" spans="1:53" s="33" customFormat="1">
      <c r="A345" s="182"/>
      <c r="B345" s="79"/>
      <c r="C345" s="79"/>
      <c r="D345" s="79"/>
      <c r="E345" s="79"/>
      <c r="BA345" s="79"/>
    </row>
    <row r="346" spans="1:53" s="33" customFormat="1">
      <c r="A346" s="182"/>
      <c r="B346" s="79"/>
      <c r="C346" s="79"/>
      <c r="D346" s="79"/>
      <c r="E346" s="79"/>
      <c r="BA346" s="79"/>
    </row>
    <row r="347" spans="1:53" s="33" customFormat="1">
      <c r="A347" s="182"/>
      <c r="B347" s="79"/>
      <c r="C347" s="79"/>
      <c r="D347" s="79"/>
      <c r="E347" s="79"/>
      <c r="BA347" s="79"/>
    </row>
    <row r="348" spans="1:53" s="33" customFormat="1">
      <c r="A348" s="182"/>
      <c r="B348" s="79"/>
      <c r="C348" s="79"/>
      <c r="D348" s="79"/>
      <c r="E348" s="79"/>
      <c r="BA348" s="79"/>
    </row>
    <row r="349" spans="1:53" s="33" customFormat="1">
      <c r="A349" s="182"/>
      <c r="B349" s="79"/>
      <c r="C349" s="79"/>
      <c r="D349" s="79"/>
      <c r="E349" s="79"/>
      <c r="BA349" s="79"/>
    </row>
    <row r="350" spans="1:53" s="33" customFormat="1">
      <c r="A350" s="182"/>
      <c r="B350" s="79"/>
      <c r="C350" s="79"/>
      <c r="D350" s="79"/>
      <c r="E350" s="79"/>
      <c r="BA350" s="79"/>
    </row>
    <row r="351" spans="1:53" s="33" customFormat="1">
      <c r="A351" s="182"/>
      <c r="B351" s="79"/>
      <c r="C351" s="79"/>
      <c r="D351" s="79"/>
      <c r="E351" s="79"/>
      <c r="BA351" s="79"/>
    </row>
    <row r="352" spans="1:53" s="33" customFormat="1">
      <c r="A352" s="182"/>
      <c r="B352" s="79"/>
      <c r="C352" s="79"/>
      <c r="D352" s="79"/>
      <c r="E352" s="79"/>
      <c r="BA352" s="79"/>
    </row>
    <row r="353" spans="1:53" s="33" customFormat="1">
      <c r="A353" s="182"/>
      <c r="B353" s="79"/>
      <c r="C353" s="79"/>
      <c r="D353" s="79"/>
      <c r="E353" s="79"/>
      <c r="BA353" s="79"/>
    </row>
    <row r="354" spans="1:53" s="33" customFormat="1">
      <c r="A354" s="182"/>
      <c r="B354" s="79"/>
      <c r="C354" s="79"/>
      <c r="D354" s="79"/>
      <c r="E354" s="79"/>
      <c r="BA354" s="79"/>
    </row>
    <row r="355" spans="1:53" s="33" customFormat="1">
      <c r="A355" s="182"/>
      <c r="B355" s="79"/>
      <c r="C355" s="79"/>
      <c r="D355" s="79"/>
      <c r="E355" s="79"/>
      <c r="BA355" s="79"/>
    </row>
    <row r="356" spans="1:53" s="33" customFormat="1">
      <c r="A356" s="182"/>
      <c r="B356" s="79"/>
      <c r="C356" s="79"/>
      <c r="D356" s="79"/>
      <c r="E356" s="79"/>
      <c r="BA356" s="79"/>
    </row>
    <row r="357" spans="1:53" s="33" customFormat="1">
      <c r="A357" s="182"/>
      <c r="B357" s="79"/>
      <c r="C357" s="79"/>
      <c r="D357" s="79"/>
      <c r="E357" s="79"/>
      <c r="BA357" s="79"/>
    </row>
    <row r="358" spans="1:53" s="33" customFormat="1">
      <c r="A358" s="182"/>
      <c r="B358" s="79"/>
      <c r="C358" s="79"/>
      <c r="D358" s="79"/>
      <c r="E358" s="79"/>
      <c r="BA358" s="79"/>
    </row>
    <row r="359" spans="1:53" s="33" customFormat="1">
      <c r="A359" s="182"/>
      <c r="B359" s="79"/>
      <c r="C359" s="79"/>
      <c r="D359" s="79"/>
      <c r="E359" s="79"/>
      <c r="BA359" s="79"/>
    </row>
    <row r="360" spans="1:53" s="33" customFormat="1">
      <c r="A360" s="182"/>
      <c r="B360" s="79"/>
      <c r="C360" s="79"/>
      <c r="D360" s="79"/>
      <c r="E360" s="79"/>
      <c r="BA360" s="79"/>
    </row>
    <row r="361" spans="1:53" s="33" customFormat="1">
      <c r="A361" s="182"/>
      <c r="B361" s="79"/>
      <c r="C361" s="79"/>
      <c r="D361" s="79"/>
      <c r="E361" s="79"/>
      <c r="BA361" s="79"/>
    </row>
    <row r="362" spans="1:53" s="33" customFormat="1">
      <c r="A362" s="182"/>
      <c r="B362" s="79"/>
      <c r="C362" s="79"/>
      <c r="D362" s="79"/>
      <c r="E362" s="79"/>
      <c r="BA362" s="79"/>
    </row>
    <row r="363" spans="1:53" s="33" customFormat="1">
      <c r="A363" s="182"/>
      <c r="B363" s="79"/>
      <c r="C363" s="79"/>
      <c r="D363" s="79"/>
      <c r="E363" s="79"/>
      <c r="BA363" s="79"/>
    </row>
    <row r="364" spans="1:53" s="33" customFormat="1">
      <c r="A364" s="182"/>
      <c r="B364" s="79"/>
      <c r="C364" s="79"/>
      <c r="D364" s="79"/>
      <c r="E364" s="79"/>
      <c r="BA364" s="79"/>
    </row>
    <row r="365" spans="1:53" s="33" customFormat="1">
      <c r="A365" s="182"/>
      <c r="B365" s="79"/>
      <c r="C365" s="79"/>
      <c r="D365" s="79"/>
      <c r="E365" s="79"/>
      <c r="BA365" s="79"/>
    </row>
    <row r="366" spans="1:53" s="33" customFormat="1">
      <c r="A366" s="182"/>
      <c r="B366" s="79"/>
      <c r="C366" s="79"/>
      <c r="D366" s="79"/>
      <c r="E366" s="79"/>
      <c r="BA366" s="79"/>
    </row>
    <row r="367" spans="1:53" s="33" customFormat="1">
      <c r="A367" s="182"/>
      <c r="B367" s="79"/>
      <c r="C367" s="79"/>
      <c r="D367" s="79"/>
      <c r="E367" s="79"/>
      <c r="BA367" s="79"/>
    </row>
    <row r="368" spans="1:53" s="33" customFormat="1">
      <c r="A368" s="182"/>
      <c r="B368" s="79"/>
      <c r="C368" s="79"/>
      <c r="D368" s="79"/>
      <c r="E368" s="79"/>
      <c r="BA368" s="79"/>
    </row>
    <row r="369" spans="1:53" s="33" customFormat="1">
      <c r="A369" s="182"/>
      <c r="B369" s="79"/>
      <c r="C369" s="79"/>
      <c r="D369" s="79"/>
      <c r="E369" s="79"/>
      <c r="BA369" s="79"/>
    </row>
    <row r="370" spans="1:53" s="33" customFormat="1">
      <c r="A370" s="182"/>
      <c r="B370" s="79"/>
      <c r="C370" s="79"/>
      <c r="D370" s="79"/>
      <c r="E370" s="79"/>
      <c r="BA370" s="79"/>
    </row>
    <row r="371" spans="1:53" s="33" customFormat="1">
      <c r="A371" s="182"/>
      <c r="B371" s="79"/>
      <c r="C371" s="79"/>
      <c r="D371" s="79"/>
      <c r="E371" s="79"/>
      <c r="BA371" s="79"/>
    </row>
    <row r="372" spans="1:53" s="33" customFormat="1">
      <c r="A372" s="182"/>
      <c r="B372" s="79"/>
      <c r="C372" s="79"/>
      <c r="D372" s="79"/>
      <c r="E372" s="79"/>
      <c r="BA372" s="79"/>
    </row>
    <row r="373" spans="1:53" s="33" customFormat="1">
      <c r="A373" s="182"/>
      <c r="B373" s="79"/>
      <c r="C373" s="79"/>
      <c r="D373" s="79"/>
      <c r="E373" s="79"/>
      <c r="BA373" s="79"/>
    </row>
    <row r="374" spans="1:53" s="33" customFormat="1">
      <c r="A374" s="182"/>
      <c r="B374" s="79"/>
      <c r="C374" s="79"/>
      <c r="D374" s="79"/>
      <c r="E374" s="79"/>
      <c r="BA374" s="79"/>
    </row>
    <row r="375" spans="1:53" s="33" customFormat="1">
      <c r="A375" s="182"/>
      <c r="B375" s="79"/>
      <c r="C375" s="79"/>
      <c r="D375" s="79"/>
      <c r="E375" s="79"/>
      <c r="BA375" s="79"/>
    </row>
    <row r="376" spans="1:53" s="33" customFormat="1">
      <c r="A376" s="182"/>
      <c r="B376" s="79"/>
      <c r="C376" s="79"/>
      <c r="D376" s="79"/>
      <c r="E376" s="79"/>
      <c r="BA376" s="79"/>
    </row>
    <row r="377" spans="1:53" s="33" customFormat="1">
      <c r="A377" s="182"/>
      <c r="B377" s="79"/>
      <c r="C377" s="79"/>
      <c r="D377" s="79"/>
      <c r="E377" s="79"/>
      <c r="BA377" s="79"/>
    </row>
    <row r="378" spans="1:53" s="33" customFormat="1">
      <c r="A378" s="182"/>
      <c r="B378" s="79"/>
      <c r="C378" s="79"/>
      <c r="D378" s="79"/>
      <c r="E378" s="79"/>
      <c r="BA378" s="79"/>
    </row>
    <row r="379" spans="1:53" s="33" customFormat="1">
      <c r="A379" s="182"/>
      <c r="B379" s="79"/>
      <c r="C379" s="79"/>
      <c r="D379" s="79"/>
      <c r="E379" s="79"/>
      <c r="BA379" s="79"/>
    </row>
    <row r="380" spans="1:53" s="33" customFormat="1">
      <c r="A380" s="182"/>
      <c r="B380" s="79"/>
      <c r="C380" s="79"/>
      <c r="D380" s="79"/>
      <c r="E380" s="79"/>
      <c r="BA380" s="79"/>
    </row>
    <row r="381" spans="1:53" s="33" customFormat="1">
      <c r="A381" s="182"/>
      <c r="B381" s="79"/>
      <c r="C381" s="79"/>
      <c r="D381" s="79"/>
      <c r="E381" s="79"/>
      <c r="BA381" s="79"/>
    </row>
    <row r="382" spans="1:53" s="33" customFormat="1">
      <c r="A382" s="182"/>
      <c r="B382" s="79"/>
      <c r="C382" s="79"/>
      <c r="D382" s="79"/>
      <c r="E382" s="79"/>
      <c r="BA382" s="79"/>
    </row>
    <row r="383" spans="1:53" s="33" customFormat="1">
      <c r="A383" s="182"/>
      <c r="B383" s="79"/>
      <c r="C383" s="79"/>
      <c r="D383" s="79"/>
      <c r="E383" s="79"/>
      <c r="BA383" s="79"/>
    </row>
    <row r="384" spans="1:53" s="33" customFormat="1">
      <c r="A384" s="182"/>
      <c r="B384" s="79"/>
      <c r="C384" s="79"/>
      <c r="D384" s="79"/>
      <c r="E384" s="79"/>
      <c r="BA384" s="79"/>
    </row>
    <row r="385" spans="1:53" s="33" customFormat="1">
      <c r="A385" s="182"/>
      <c r="B385" s="79"/>
      <c r="C385" s="79"/>
      <c r="D385" s="79"/>
      <c r="E385" s="79"/>
      <c r="BA385" s="79"/>
    </row>
    <row r="386" spans="1:53" s="33" customFormat="1">
      <c r="A386" s="182"/>
      <c r="B386" s="79"/>
      <c r="C386" s="79"/>
      <c r="D386" s="79"/>
      <c r="E386" s="79"/>
      <c r="BA386" s="79"/>
    </row>
    <row r="387" spans="1:53" s="33" customFormat="1">
      <c r="A387" s="182"/>
      <c r="B387" s="79"/>
      <c r="C387" s="79"/>
      <c r="D387" s="79"/>
      <c r="E387" s="79"/>
      <c r="BA387" s="79"/>
    </row>
    <row r="388" spans="1:53" s="33" customFormat="1">
      <c r="A388" s="182"/>
      <c r="B388" s="79"/>
      <c r="C388" s="79"/>
      <c r="D388" s="79"/>
      <c r="E388" s="79"/>
      <c r="BA388" s="79"/>
    </row>
    <row r="389" spans="1:53" s="33" customFormat="1">
      <c r="A389" s="182"/>
      <c r="B389" s="79"/>
      <c r="C389" s="79"/>
      <c r="D389" s="79"/>
      <c r="E389" s="79"/>
      <c r="BA389" s="79"/>
    </row>
    <row r="390" spans="1:53" s="33" customFormat="1">
      <c r="A390" s="182"/>
      <c r="B390" s="79"/>
      <c r="C390" s="79"/>
      <c r="D390" s="79"/>
      <c r="E390" s="79"/>
      <c r="BA390" s="79"/>
    </row>
    <row r="391" spans="1:53" s="33" customFormat="1">
      <c r="A391" s="182"/>
      <c r="B391" s="79"/>
      <c r="C391" s="79"/>
      <c r="D391" s="79"/>
      <c r="E391" s="79"/>
      <c r="BA391" s="79"/>
    </row>
    <row r="392" spans="1:53" s="33" customFormat="1">
      <c r="A392" s="182"/>
      <c r="B392" s="79"/>
      <c r="C392" s="79"/>
      <c r="D392" s="79"/>
      <c r="E392" s="79"/>
      <c r="BA392" s="79"/>
    </row>
    <row r="393" spans="1:53" s="33" customFormat="1">
      <c r="A393" s="182"/>
      <c r="B393" s="79"/>
      <c r="C393" s="79"/>
      <c r="D393" s="79"/>
      <c r="E393" s="79"/>
      <c r="BA393" s="79"/>
    </row>
    <row r="394" spans="1:53" s="33" customFormat="1">
      <c r="A394" s="182"/>
      <c r="B394" s="79"/>
      <c r="C394" s="79"/>
      <c r="D394" s="79"/>
      <c r="E394" s="79"/>
      <c r="BA394" s="79"/>
    </row>
    <row r="395" spans="1:53" s="33" customFormat="1">
      <c r="A395" s="182"/>
      <c r="B395" s="79"/>
      <c r="C395" s="79"/>
      <c r="D395" s="79"/>
      <c r="E395" s="79"/>
      <c r="BA395" s="79"/>
    </row>
    <row r="396" spans="1:53" s="33" customFormat="1">
      <c r="A396" s="182"/>
      <c r="B396" s="79"/>
      <c r="C396" s="79"/>
      <c r="D396" s="79"/>
      <c r="E396" s="79"/>
      <c r="BA396" s="79"/>
    </row>
    <row r="397" spans="1:53" s="33" customFormat="1">
      <c r="A397" s="182"/>
      <c r="B397" s="79"/>
      <c r="C397" s="79"/>
      <c r="D397" s="79"/>
      <c r="E397" s="79"/>
      <c r="BA397" s="79"/>
    </row>
    <row r="398" spans="1:53" s="33" customFormat="1">
      <c r="A398" s="182"/>
      <c r="B398" s="79"/>
      <c r="C398" s="79"/>
      <c r="D398" s="79"/>
      <c r="E398" s="79"/>
      <c r="BA398" s="79"/>
    </row>
    <row r="399" spans="1:53" s="33" customFormat="1">
      <c r="A399" s="182"/>
      <c r="B399" s="79"/>
      <c r="C399" s="79"/>
      <c r="D399" s="79"/>
      <c r="E399" s="79"/>
      <c r="BA399" s="79"/>
    </row>
    <row r="400" spans="1:53" s="33" customFormat="1">
      <c r="A400" s="182"/>
      <c r="B400" s="79"/>
      <c r="C400" s="79"/>
      <c r="D400" s="79"/>
      <c r="E400" s="79"/>
      <c r="BA400" s="79"/>
    </row>
    <row r="401" spans="1:53" s="33" customFormat="1">
      <c r="A401" s="182"/>
      <c r="B401" s="79"/>
      <c r="C401" s="79"/>
      <c r="D401" s="79"/>
      <c r="E401" s="79"/>
      <c r="BA401" s="79"/>
    </row>
    <row r="402" spans="1:53" s="33" customFormat="1">
      <c r="A402" s="182"/>
      <c r="B402" s="79"/>
      <c r="C402" s="79"/>
      <c r="D402" s="79"/>
      <c r="E402" s="79"/>
      <c r="BA402" s="79"/>
    </row>
    <row r="403" spans="1:53" s="33" customFormat="1">
      <c r="A403" s="182"/>
      <c r="B403" s="79"/>
      <c r="C403" s="79"/>
      <c r="D403" s="79"/>
      <c r="E403" s="79"/>
      <c r="BA403" s="79"/>
    </row>
    <row r="404" spans="1:53" s="33" customFormat="1">
      <c r="A404" s="182"/>
      <c r="B404" s="79"/>
      <c r="C404" s="79"/>
      <c r="D404" s="79"/>
      <c r="E404" s="79"/>
      <c r="BA404" s="79"/>
    </row>
    <row r="405" spans="1:53" s="33" customFormat="1">
      <c r="A405" s="182"/>
      <c r="B405" s="79"/>
      <c r="C405" s="79"/>
      <c r="D405" s="79"/>
      <c r="E405" s="79"/>
      <c r="BA405" s="79"/>
    </row>
    <row r="406" spans="1:53" s="33" customFormat="1">
      <c r="A406" s="182"/>
      <c r="B406" s="79"/>
      <c r="C406" s="79"/>
      <c r="D406" s="79"/>
      <c r="E406" s="79"/>
      <c r="BA406" s="79"/>
    </row>
    <row r="407" spans="1:53" s="33" customFormat="1">
      <c r="A407" s="182"/>
      <c r="B407" s="79"/>
      <c r="C407" s="79"/>
      <c r="D407" s="79"/>
      <c r="E407" s="79"/>
      <c r="BA407" s="79"/>
    </row>
    <row r="408" spans="1:53" s="33" customFormat="1">
      <c r="A408" s="182"/>
      <c r="B408" s="79"/>
      <c r="C408" s="79"/>
      <c r="D408" s="79"/>
      <c r="E408" s="79"/>
      <c r="BA408" s="79"/>
    </row>
    <row r="409" spans="1:53" s="33" customFormat="1">
      <c r="A409" s="182"/>
      <c r="B409" s="79"/>
      <c r="C409" s="79"/>
      <c r="D409" s="79"/>
      <c r="E409" s="79"/>
      <c r="BA409" s="79"/>
    </row>
    <row r="410" spans="1:53" s="33" customFormat="1">
      <c r="A410" s="182"/>
      <c r="B410" s="79"/>
      <c r="C410" s="79"/>
      <c r="D410" s="79"/>
      <c r="E410" s="79"/>
      <c r="BA410" s="79"/>
    </row>
    <row r="411" spans="1:53" s="33" customFormat="1">
      <c r="A411" s="182"/>
      <c r="B411" s="79"/>
      <c r="C411" s="79"/>
      <c r="D411" s="79"/>
      <c r="E411" s="79"/>
      <c r="BA411" s="79"/>
    </row>
    <row r="412" spans="1:53" s="33" customFormat="1">
      <c r="A412" s="182"/>
      <c r="B412" s="79"/>
      <c r="C412" s="79"/>
      <c r="D412" s="79"/>
      <c r="E412" s="79"/>
      <c r="BA412" s="79"/>
    </row>
    <row r="413" spans="1:53" s="33" customFormat="1">
      <c r="A413" s="182"/>
      <c r="B413" s="79"/>
      <c r="C413" s="79"/>
      <c r="D413" s="79"/>
      <c r="E413" s="79"/>
      <c r="BA413" s="79"/>
    </row>
    <row r="414" spans="1:53" s="33" customFormat="1">
      <c r="A414" s="182"/>
      <c r="B414" s="79"/>
      <c r="C414" s="79"/>
      <c r="D414" s="79"/>
      <c r="E414" s="79"/>
      <c r="BA414" s="79"/>
    </row>
    <row r="415" spans="1:53" s="33" customFormat="1">
      <c r="A415" s="182"/>
      <c r="B415" s="79"/>
      <c r="C415" s="79"/>
      <c r="D415" s="79"/>
      <c r="E415" s="79"/>
      <c r="BA415" s="79"/>
    </row>
    <row r="416" spans="1:53" s="33" customFormat="1">
      <c r="A416" s="182"/>
      <c r="B416" s="79"/>
      <c r="C416" s="79"/>
      <c r="D416" s="79"/>
      <c r="E416" s="79"/>
      <c r="BA416" s="79"/>
    </row>
    <row r="417" spans="1:53" s="33" customFormat="1">
      <c r="A417" s="182"/>
      <c r="B417" s="79"/>
      <c r="C417" s="79"/>
      <c r="D417" s="79"/>
      <c r="E417" s="79"/>
      <c r="BA417" s="79"/>
    </row>
    <row r="418" spans="1:53" s="33" customFormat="1">
      <c r="A418" s="182"/>
      <c r="B418" s="79"/>
      <c r="C418" s="79"/>
      <c r="D418" s="79"/>
      <c r="E418" s="79"/>
      <c r="BA418" s="79"/>
    </row>
    <row r="419" spans="1:53" s="33" customFormat="1">
      <c r="A419" s="182"/>
      <c r="B419" s="79"/>
      <c r="C419" s="79"/>
      <c r="D419" s="79"/>
      <c r="E419" s="79"/>
      <c r="BA419" s="79"/>
    </row>
    <row r="420" spans="1:53" s="33" customFormat="1">
      <c r="A420" s="182"/>
      <c r="B420" s="79"/>
      <c r="C420" s="79"/>
      <c r="D420" s="79"/>
      <c r="E420" s="79"/>
      <c r="BA420" s="79"/>
    </row>
    <row r="421" spans="1:53" s="33" customFormat="1">
      <c r="A421" s="182"/>
      <c r="B421" s="79"/>
      <c r="C421" s="79"/>
      <c r="D421" s="79"/>
      <c r="E421" s="79"/>
      <c r="BA421" s="79"/>
    </row>
    <row r="422" spans="1:53" s="33" customFormat="1">
      <c r="A422" s="182"/>
      <c r="B422" s="79"/>
      <c r="C422" s="79"/>
      <c r="D422" s="79"/>
      <c r="E422" s="79"/>
      <c r="BA422" s="79"/>
    </row>
    <row r="423" spans="1:53" s="33" customFormat="1">
      <c r="A423" s="182"/>
      <c r="B423" s="79"/>
      <c r="C423" s="79"/>
      <c r="D423" s="79"/>
      <c r="E423" s="79"/>
      <c r="BA423" s="79"/>
    </row>
    <row r="424" spans="1:53" s="33" customFormat="1">
      <c r="A424" s="182"/>
      <c r="B424" s="79"/>
      <c r="C424" s="79"/>
      <c r="D424" s="79"/>
      <c r="E424" s="79"/>
      <c r="BA424" s="79"/>
    </row>
    <row r="425" spans="1:53" s="33" customFormat="1">
      <c r="A425" s="182"/>
      <c r="B425" s="79"/>
      <c r="C425" s="79"/>
      <c r="D425" s="79"/>
      <c r="E425" s="79"/>
      <c r="BA425" s="79"/>
    </row>
    <row r="426" spans="1:53" s="33" customFormat="1">
      <c r="A426" s="182"/>
      <c r="B426" s="79"/>
      <c r="C426" s="79"/>
      <c r="D426" s="79"/>
      <c r="E426" s="79"/>
      <c r="BA426" s="79"/>
    </row>
    <row r="427" spans="1:53" s="33" customFormat="1">
      <c r="A427" s="182"/>
      <c r="B427" s="79"/>
      <c r="C427" s="79"/>
      <c r="D427" s="79"/>
      <c r="E427" s="79"/>
      <c r="BA427" s="79"/>
    </row>
    <row r="428" spans="1:53" s="33" customFormat="1">
      <c r="A428" s="182"/>
      <c r="B428" s="79"/>
      <c r="C428" s="79"/>
      <c r="D428" s="79"/>
      <c r="E428" s="79"/>
      <c r="BA428" s="79"/>
    </row>
    <row r="429" spans="1:53" s="33" customFormat="1">
      <c r="A429" s="182"/>
      <c r="B429" s="79"/>
      <c r="C429" s="79"/>
      <c r="D429" s="79"/>
      <c r="E429" s="79"/>
      <c r="BA429" s="79"/>
    </row>
    <row r="430" spans="1:53" s="33" customFormat="1">
      <c r="A430" s="182"/>
      <c r="B430" s="79"/>
      <c r="C430" s="79"/>
      <c r="D430" s="79"/>
      <c r="E430" s="79"/>
      <c r="BA430" s="79"/>
    </row>
    <row r="431" spans="1:53" s="33" customFormat="1">
      <c r="A431" s="182"/>
      <c r="B431" s="79"/>
      <c r="C431" s="79"/>
      <c r="D431" s="79"/>
      <c r="E431" s="79"/>
      <c r="BA431" s="79"/>
    </row>
    <row r="432" spans="1:53" s="33" customFormat="1">
      <c r="A432" s="182"/>
      <c r="B432" s="79"/>
      <c r="C432" s="79"/>
      <c r="D432" s="79"/>
      <c r="E432" s="79"/>
      <c r="BA432" s="79"/>
    </row>
    <row r="433" spans="1:53" s="33" customFormat="1">
      <c r="A433" s="182"/>
      <c r="B433" s="79"/>
      <c r="C433" s="79"/>
      <c r="D433" s="79"/>
      <c r="E433" s="79"/>
      <c r="BA433" s="79"/>
    </row>
    <row r="434" spans="1:53" s="33" customFormat="1">
      <c r="A434" s="182"/>
      <c r="B434" s="79"/>
      <c r="C434" s="79"/>
      <c r="D434" s="79"/>
      <c r="E434" s="79"/>
      <c r="BA434" s="79"/>
    </row>
    <row r="435" spans="1:53" s="33" customFormat="1">
      <c r="A435" s="182"/>
      <c r="B435" s="79"/>
      <c r="C435" s="79"/>
      <c r="D435" s="79"/>
      <c r="E435" s="79"/>
      <c r="BA435" s="79"/>
    </row>
    <row r="436" spans="1:53" s="33" customFormat="1">
      <c r="A436" s="182"/>
      <c r="B436" s="79"/>
      <c r="C436" s="79"/>
      <c r="D436" s="79"/>
      <c r="E436" s="79"/>
      <c r="BA436" s="79"/>
    </row>
    <row r="437" spans="1:53" s="33" customFormat="1">
      <c r="A437" s="182"/>
      <c r="B437" s="79"/>
      <c r="C437" s="79"/>
      <c r="D437" s="79"/>
      <c r="E437" s="79"/>
      <c r="BA437" s="79"/>
    </row>
    <row r="438" spans="1:53" s="33" customFormat="1">
      <c r="A438" s="182"/>
      <c r="B438" s="79"/>
      <c r="C438" s="79"/>
      <c r="D438" s="79"/>
      <c r="E438" s="79"/>
      <c r="BA438" s="79"/>
    </row>
    <row r="439" spans="1:53" s="33" customFormat="1">
      <c r="A439" s="182"/>
      <c r="B439" s="79"/>
      <c r="C439" s="79"/>
      <c r="D439" s="79"/>
      <c r="E439" s="79"/>
      <c r="BA439" s="79"/>
    </row>
    <row r="440" spans="1:53" s="33" customFormat="1">
      <c r="A440" s="182"/>
      <c r="B440" s="79"/>
      <c r="C440" s="79"/>
      <c r="D440" s="79"/>
      <c r="E440" s="79"/>
      <c r="BA440" s="79"/>
    </row>
    <row r="441" spans="1:53" s="33" customFormat="1">
      <c r="A441" s="182"/>
      <c r="B441" s="79"/>
      <c r="C441" s="79"/>
      <c r="D441" s="79"/>
      <c r="E441" s="79"/>
      <c r="BA441" s="79"/>
    </row>
    <row r="442" spans="1:53" s="33" customFormat="1">
      <c r="A442" s="182"/>
      <c r="B442" s="79"/>
      <c r="C442" s="79"/>
      <c r="D442" s="79"/>
      <c r="E442" s="79"/>
      <c r="BA442" s="79"/>
    </row>
    <row r="443" spans="1:53" s="33" customFormat="1">
      <c r="A443" s="182"/>
      <c r="B443" s="79"/>
      <c r="C443" s="79"/>
      <c r="D443" s="79"/>
      <c r="E443" s="79"/>
      <c r="BA443" s="79"/>
    </row>
    <row r="444" spans="1:53" s="33" customFormat="1">
      <c r="A444" s="182"/>
      <c r="B444" s="79"/>
      <c r="C444" s="79"/>
      <c r="D444" s="79"/>
      <c r="E444" s="79"/>
      <c r="BA444" s="79"/>
    </row>
    <row r="445" spans="1:53" s="33" customFormat="1">
      <c r="A445" s="182"/>
      <c r="B445" s="79"/>
      <c r="C445" s="79"/>
      <c r="D445" s="79"/>
      <c r="E445" s="79"/>
      <c r="BA445" s="79"/>
    </row>
    <row r="446" spans="1:53" s="33" customFormat="1">
      <c r="A446" s="182"/>
      <c r="B446" s="79"/>
      <c r="C446" s="79"/>
      <c r="D446" s="79"/>
      <c r="E446" s="79"/>
      <c r="BA446" s="79"/>
    </row>
    <row r="447" spans="1:53" s="33" customFormat="1">
      <c r="A447" s="182"/>
      <c r="B447" s="79"/>
      <c r="C447" s="79"/>
      <c r="D447" s="79"/>
      <c r="E447" s="79"/>
      <c r="BA447" s="79"/>
    </row>
    <row r="448" spans="1:53" s="33" customFormat="1">
      <c r="A448" s="182"/>
      <c r="B448" s="79"/>
      <c r="C448" s="79"/>
      <c r="D448" s="79"/>
      <c r="E448" s="79"/>
      <c r="BA448" s="79"/>
    </row>
    <row r="449" spans="1:53" s="33" customFormat="1">
      <c r="A449" s="182"/>
      <c r="B449" s="79"/>
      <c r="C449" s="79"/>
      <c r="D449" s="79"/>
      <c r="E449" s="79"/>
      <c r="BA449" s="79"/>
    </row>
    <row r="450" spans="1:53" s="33" customFormat="1">
      <c r="A450" s="182"/>
      <c r="B450" s="79"/>
      <c r="C450" s="79"/>
      <c r="D450" s="79"/>
      <c r="E450" s="79"/>
      <c r="BA450" s="79"/>
    </row>
    <row r="451" spans="1:53" s="33" customFormat="1">
      <c r="A451" s="182"/>
      <c r="B451" s="79"/>
      <c r="C451" s="79"/>
      <c r="D451" s="79"/>
      <c r="E451" s="79"/>
      <c r="BA451" s="79"/>
    </row>
    <row r="452" spans="1:53" s="33" customFormat="1">
      <c r="A452" s="182"/>
      <c r="B452" s="79"/>
      <c r="C452" s="79"/>
      <c r="D452" s="79"/>
      <c r="E452" s="79"/>
      <c r="BA452" s="79"/>
    </row>
    <row r="453" spans="1:53" s="33" customFormat="1">
      <c r="A453" s="182"/>
      <c r="B453" s="79"/>
      <c r="C453" s="79"/>
      <c r="D453" s="79"/>
      <c r="E453" s="79"/>
      <c r="BA453" s="79"/>
    </row>
    <row r="454" spans="1:53" s="33" customFormat="1">
      <c r="A454" s="182"/>
      <c r="B454" s="79"/>
      <c r="C454" s="79"/>
      <c r="D454" s="79"/>
      <c r="E454" s="79"/>
      <c r="BA454" s="79"/>
    </row>
    <row r="455" spans="1:53" s="33" customFormat="1">
      <c r="A455" s="182"/>
      <c r="B455" s="79"/>
      <c r="C455" s="79"/>
      <c r="D455" s="79"/>
      <c r="E455" s="79"/>
      <c r="BA455" s="79"/>
    </row>
    <row r="456" spans="1:53" s="33" customFormat="1">
      <c r="A456" s="182"/>
      <c r="B456" s="79"/>
      <c r="C456" s="79"/>
      <c r="D456" s="79"/>
      <c r="E456" s="79"/>
      <c r="BA456" s="79"/>
    </row>
    <row r="457" spans="1:53" s="33" customFormat="1">
      <c r="A457" s="182"/>
      <c r="B457" s="79"/>
      <c r="C457" s="79"/>
      <c r="D457" s="79"/>
      <c r="E457" s="79"/>
      <c r="BA457" s="79"/>
    </row>
    <row r="458" spans="1:53" s="33" customFormat="1">
      <c r="A458" s="182"/>
      <c r="B458" s="79"/>
      <c r="C458" s="79"/>
      <c r="D458" s="79"/>
      <c r="E458" s="79"/>
      <c r="BA458" s="79"/>
    </row>
    <row r="459" spans="1:53" s="33" customFormat="1">
      <c r="A459" s="182"/>
      <c r="B459" s="79"/>
      <c r="C459" s="79"/>
      <c r="D459" s="79"/>
      <c r="E459" s="79"/>
      <c r="BA459" s="79"/>
    </row>
    <row r="460" spans="1:53" s="33" customFormat="1">
      <c r="A460" s="182"/>
      <c r="B460" s="79"/>
      <c r="C460" s="79"/>
      <c r="D460" s="79"/>
      <c r="E460" s="79"/>
      <c r="BA460" s="79"/>
    </row>
    <row r="461" spans="1:53" s="33" customFormat="1">
      <c r="A461" s="182"/>
      <c r="B461" s="79"/>
      <c r="C461" s="79"/>
      <c r="D461" s="79"/>
      <c r="E461" s="79"/>
      <c r="BA461" s="79"/>
    </row>
    <row r="462" spans="1:53" s="33" customFormat="1">
      <c r="A462" s="182"/>
      <c r="B462" s="79"/>
      <c r="C462" s="79"/>
      <c r="D462" s="79"/>
      <c r="E462" s="79"/>
      <c r="BA462" s="79"/>
    </row>
    <row r="463" spans="1:53" s="33" customFormat="1">
      <c r="A463" s="182"/>
      <c r="B463" s="79"/>
      <c r="C463" s="79"/>
      <c r="D463" s="79"/>
      <c r="E463" s="79"/>
      <c r="BA463" s="79"/>
    </row>
    <row r="464" spans="1:53" s="33" customFormat="1">
      <c r="A464" s="182"/>
      <c r="B464" s="79"/>
      <c r="C464" s="79"/>
      <c r="D464" s="79"/>
      <c r="E464" s="79"/>
      <c r="BA464" s="79"/>
    </row>
    <row r="465" spans="1:53" s="33" customFormat="1">
      <c r="A465" s="182"/>
      <c r="B465" s="79"/>
      <c r="C465" s="79"/>
      <c r="D465" s="79"/>
      <c r="E465" s="79"/>
      <c r="BA465" s="79"/>
    </row>
    <row r="466" spans="1:53" s="33" customFormat="1">
      <c r="A466" s="182"/>
      <c r="B466" s="79"/>
      <c r="C466" s="79"/>
      <c r="D466" s="79"/>
      <c r="E466" s="79"/>
      <c r="BA466" s="79"/>
    </row>
    <row r="467" spans="1:53" s="33" customFormat="1">
      <c r="A467" s="182"/>
      <c r="B467" s="79"/>
      <c r="C467" s="79"/>
      <c r="D467" s="79"/>
      <c r="E467" s="79"/>
      <c r="BA467" s="79"/>
    </row>
    <row r="468" spans="1:53" s="33" customFormat="1">
      <c r="A468" s="182"/>
      <c r="B468" s="79"/>
      <c r="C468" s="79"/>
      <c r="D468" s="79"/>
      <c r="E468" s="79"/>
      <c r="BA468" s="79"/>
    </row>
    <row r="469" spans="1:53" s="33" customFormat="1">
      <c r="A469" s="182"/>
      <c r="B469" s="79"/>
      <c r="C469" s="79"/>
      <c r="D469" s="79"/>
      <c r="E469" s="79"/>
      <c r="BA469" s="79"/>
    </row>
    <row r="470" spans="1:53" s="33" customFormat="1">
      <c r="A470" s="182"/>
      <c r="B470" s="79"/>
      <c r="C470" s="79"/>
      <c r="D470" s="79"/>
      <c r="E470" s="79"/>
      <c r="BA470" s="79"/>
    </row>
    <row r="471" spans="1:53" s="33" customFormat="1">
      <c r="A471" s="182"/>
      <c r="B471" s="79"/>
      <c r="C471" s="79"/>
      <c r="D471" s="79"/>
      <c r="E471" s="79"/>
      <c r="BA471" s="79"/>
    </row>
    <row r="472" spans="1:53" s="33" customFormat="1">
      <c r="A472" s="182"/>
      <c r="B472" s="79"/>
      <c r="C472" s="79"/>
      <c r="D472" s="79"/>
      <c r="E472" s="79"/>
      <c r="BA472" s="79"/>
    </row>
    <row r="473" spans="1:53" s="33" customFormat="1">
      <c r="A473" s="182"/>
      <c r="B473" s="79"/>
      <c r="C473" s="79"/>
      <c r="D473" s="79"/>
      <c r="E473" s="79"/>
      <c r="BA473" s="79"/>
    </row>
    <row r="474" spans="1:53" s="33" customFormat="1">
      <c r="A474" s="182"/>
      <c r="B474" s="79"/>
      <c r="C474" s="79"/>
      <c r="D474" s="79"/>
      <c r="E474" s="79"/>
      <c r="BA474" s="79"/>
    </row>
    <row r="475" spans="1:53" s="33" customFormat="1">
      <c r="A475" s="182"/>
      <c r="B475" s="79"/>
      <c r="C475" s="79"/>
      <c r="D475" s="79"/>
      <c r="E475" s="79"/>
      <c r="BA475" s="79"/>
    </row>
    <row r="476" spans="1:53" s="33" customFormat="1">
      <c r="A476" s="182"/>
      <c r="B476" s="79"/>
      <c r="C476" s="79"/>
      <c r="D476" s="79"/>
      <c r="E476" s="79"/>
      <c r="BA476" s="79"/>
    </row>
    <row r="477" spans="1:53" s="33" customFormat="1">
      <c r="A477" s="182"/>
      <c r="B477" s="79"/>
      <c r="C477" s="79"/>
      <c r="D477" s="79"/>
      <c r="E477" s="79"/>
      <c r="BA477" s="79"/>
    </row>
    <row r="478" spans="1:53" s="33" customFormat="1">
      <c r="A478" s="182"/>
      <c r="B478" s="79"/>
      <c r="C478" s="79"/>
      <c r="D478" s="79"/>
      <c r="E478" s="79"/>
      <c r="BA478" s="79"/>
    </row>
    <row r="479" spans="1:53" s="33" customFormat="1">
      <c r="A479" s="182"/>
      <c r="B479" s="79"/>
      <c r="C479" s="79"/>
      <c r="D479" s="79"/>
      <c r="E479" s="79"/>
      <c r="BA479" s="79"/>
    </row>
    <row r="480" spans="1:53" s="33" customFormat="1">
      <c r="A480" s="182"/>
      <c r="B480" s="79"/>
      <c r="C480" s="79"/>
      <c r="D480" s="79"/>
      <c r="E480" s="79"/>
      <c r="BA480" s="79"/>
    </row>
    <row r="481" spans="1:53" s="33" customFormat="1">
      <c r="A481" s="182"/>
      <c r="B481" s="79"/>
      <c r="C481" s="79"/>
      <c r="D481" s="79"/>
      <c r="E481" s="79"/>
      <c r="BA481" s="79"/>
    </row>
    <row r="482" spans="1:53" s="33" customFormat="1">
      <c r="A482" s="182"/>
      <c r="B482" s="79"/>
      <c r="C482" s="79"/>
      <c r="D482" s="79"/>
      <c r="E482" s="79"/>
      <c r="BA482" s="79"/>
    </row>
    <row r="483" spans="1:53" s="33" customFormat="1">
      <c r="A483" s="182"/>
      <c r="B483" s="79"/>
      <c r="C483" s="79"/>
      <c r="D483" s="79"/>
      <c r="E483" s="79"/>
      <c r="BA483" s="79"/>
    </row>
    <row r="484" spans="1:53" s="33" customFormat="1">
      <c r="A484" s="182"/>
      <c r="B484" s="79"/>
      <c r="C484" s="79"/>
      <c r="D484" s="79"/>
      <c r="E484" s="79"/>
      <c r="BA484" s="79"/>
    </row>
    <row r="485" spans="1:53" s="33" customFormat="1">
      <c r="A485" s="182"/>
      <c r="B485" s="79"/>
      <c r="C485" s="79"/>
      <c r="D485" s="79"/>
      <c r="E485" s="79"/>
      <c r="BA485" s="79"/>
    </row>
    <row r="486" spans="1:53" s="33" customFormat="1">
      <c r="A486" s="182"/>
      <c r="B486" s="79"/>
      <c r="C486" s="79"/>
      <c r="D486" s="79"/>
      <c r="E486" s="79"/>
      <c r="BA486" s="79"/>
    </row>
    <row r="487" spans="1:53" s="33" customFormat="1">
      <c r="A487" s="182"/>
      <c r="B487" s="79"/>
      <c r="C487" s="79"/>
      <c r="D487" s="79"/>
      <c r="E487" s="79"/>
      <c r="BA487" s="79"/>
    </row>
    <row r="488" spans="1:53" s="33" customFormat="1">
      <c r="A488" s="182"/>
      <c r="B488" s="79"/>
      <c r="C488" s="79"/>
      <c r="D488" s="79"/>
      <c r="E488" s="79"/>
      <c r="BA488" s="79"/>
    </row>
    <row r="489" spans="1:53" s="33" customFormat="1">
      <c r="A489" s="182"/>
      <c r="B489" s="79"/>
      <c r="C489" s="79"/>
      <c r="D489" s="79"/>
      <c r="E489" s="79"/>
      <c r="BA489" s="79"/>
    </row>
    <row r="490" spans="1:53" s="33" customFormat="1">
      <c r="A490" s="182"/>
      <c r="B490" s="79"/>
      <c r="C490" s="79"/>
      <c r="D490" s="79"/>
      <c r="E490" s="79"/>
      <c r="BA490" s="79"/>
    </row>
    <row r="491" spans="1:53" s="33" customFormat="1">
      <c r="A491" s="182"/>
      <c r="B491" s="79"/>
      <c r="C491" s="79"/>
      <c r="D491" s="79"/>
      <c r="E491" s="79"/>
      <c r="BA491" s="79"/>
    </row>
    <row r="492" spans="1:53" s="33" customFormat="1">
      <c r="A492" s="182"/>
      <c r="B492" s="79"/>
      <c r="C492" s="79"/>
      <c r="D492" s="79"/>
      <c r="E492" s="79"/>
      <c r="BA492" s="79"/>
    </row>
    <row r="493" spans="1:53" s="33" customFormat="1">
      <c r="A493" s="182"/>
      <c r="B493" s="79"/>
      <c r="C493" s="79"/>
      <c r="D493" s="79"/>
      <c r="E493" s="79"/>
      <c r="BA493" s="79"/>
    </row>
    <row r="494" spans="1:53" s="33" customFormat="1">
      <c r="A494" s="182"/>
      <c r="B494" s="79"/>
      <c r="C494" s="79"/>
      <c r="D494" s="79"/>
      <c r="E494" s="79"/>
      <c r="BA494" s="79"/>
    </row>
    <row r="495" spans="1:53" s="33" customFormat="1">
      <c r="A495" s="182"/>
      <c r="B495" s="79"/>
      <c r="C495" s="79"/>
      <c r="D495" s="79"/>
      <c r="E495" s="79"/>
      <c r="BA495" s="79"/>
    </row>
    <row r="496" spans="1:53" s="33" customFormat="1">
      <c r="A496" s="182"/>
      <c r="B496" s="79"/>
      <c r="C496" s="79"/>
      <c r="D496" s="79"/>
      <c r="E496" s="79"/>
      <c r="BA496" s="79"/>
    </row>
    <row r="497" spans="1:53" s="33" customFormat="1">
      <c r="A497" s="182"/>
      <c r="B497" s="79"/>
      <c r="C497" s="79"/>
      <c r="D497" s="79"/>
      <c r="E497" s="79"/>
      <c r="BA497" s="79"/>
    </row>
    <row r="498" spans="1:53" s="33" customFormat="1">
      <c r="A498" s="182"/>
      <c r="B498" s="79"/>
      <c r="C498" s="79"/>
      <c r="D498" s="79"/>
      <c r="E498" s="79"/>
      <c r="BA498" s="79"/>
    </row>
    <row r="499" spans="1:53" s="33" customFormat="1">
      <c r="A499" s="182"/>
      <c r="B499" s="79"/>
      <c r="C499" s="79"/>
      <c r="D499" s="79"/>
      <c r="E499" s="79"/>
      <c r="BA499" s="79"/>
    </row>
    <row r="500" spans="1:53" s="33" customFormat="1">
      <c r="A500" s="182"/>
      <c r="B500" s="79"/>
      <c r="C500" s="79"/>
      <c r="D500" s="79"/>
      <c r="E500" s="79"/>
      <c r="BA500" s="79"/>
    </row>
    <row r="501" spans="1:53" s="33" customFormat="1">
      <c r="A501" s="182"/>
      <c r="B501" s="79"/>
      <c r="C501" s="79"/>
      <c r="D501" s="79"/>
      <c r="E501" s="79"/>
      <c r="BA501" s="79"/>
    </row>
    <row r="502" spans="1:53" s="33" customFormat="1">
      <c r="A502" s="182"/>
      <c r="B502" s="79"/>
      <c r="C502" s="79"/>
      <c r="D502" s="79"/>
      <c r="E502" s="79"/>
      <c r="BA502" s="79"/>
    </row>
    <row r="503" spans="1:53" s="33" customFormat="1">
      <c r="A503" s="182"/>
      <c r="B503" s="79"/>
      <c r="C503" s="79"/>
      <c r="D503" s="79"/>
      <c r="E503" s="79"/>
      <c r="BA503" s="79"/>
    </row>
    <row r="504" spans="1:53" s="33" customFormat="1">
      <c r="A504" s="182"/>
      <c r="B504" s="79"/>
      <c r="C504" s="79"/>
      <c r="D504" s="79"/>
      <c r="E504" s="79"/>
      <c r="BA504" s="79"/>
    </row>
    <row r="505" spans="1:53" s="33" customFormat="1">
      <c r="A505" s="182"/>
      <c r="B505" s="79"/>
      <c r="C505" s="79"/>
      <c r="D505" s="79"/>
      <c r="E505" s="79"/>
      <c r="BA505" s="79"/>
    </row>
    <row r="506" spans="1:53" s="33" customFormat="1">
      <c r="A506" s="182"/>
      <c r="B506" s="79"/>
      <c r="C506" s="79"/>
      <c r="D506" s="79"/>
      <c r="E506" s="79"/>
      <c r="BA506" s="79"/>
    </row>
    <row r="507" spans="1:53" s="33" customFormat="1">
      <c r="A507" s="182"/>
      <c r="B507" s="79"/>
      <c r="C507" s="79"/>
      <c r="D507" s="79"/>
      <c r="E507" s="79"/>
      <c r="BA507" s="79"/>
    </row>
    <row r="508" spans="1:53" s="33" customFormat="1">
      <c r="A508" s="182"/>
      <c r="B508" s="79"/>
      <c r="C508" s="79"/>
      <c r="D508" s="79"/>
      <c r="E508" s="79"/>
      <c r="BA508" s="79"/>
    </row>
    <row r="509" spans="1:53" s="33" customFormat="1">
      <c r="A509" s="182"/>
      <c r="B509" s="79"/>
      <c r="C509" s="79"/>
      <c r="D509" s="79"/>
      <c r="E509" s="79"/>
      <c r="BA509" s="79"/>
    </row>
    <row r="510" spans="1:53" s="33" customFormat="1">
      <c r="A510" s="182"/>
      <c r="B510" s="79"/>
      <c r="C510" s="79"/>
      <c r="D510" s="79"/>
      <c r="E510" s="79"/>
      <c r="BA510" s="79"/>
    </row>
    <row r="511" spans="1:53" s="33" customFormat="1">
      <c r="A511" s="182"/>
      <c r="B511" s="79"/>
      <c r="C511" s="79"/>
      <c r="D511" s="79"/>
      <c r="E511" s="79"/>
      <c r="BA511" s="79"/>
    </row>
    <row r="512" spans="1:53" s="33" customFormat="1">
      <c r="A512" s="182"/>
      <c r="B512" s="79"/>
      <c r="C512" s="79"/>
      <c r="D512" s="79"/>
      <c r="E512" s="79"/>
      <c r="BA512" s="79"/>
    </row>
    <row r="513" spans="1:53" s="33" customFormat="1">
      <c r="A513" s="182"/>
      <c r="B513" s="79"/>
      <c r="C513" s="79"/>
      <c r="D513" s="79"/>
      <c r="E513" s="79"/>
      <c r="BA513" s="79"/>
    </row>
    <row r="514" spans="1:53" s="33" customFormat="1">
      <c r="A514" s="182"/>
      <c r="B514" s="79"/>
      <c r="C514" s="79"/>
      <c r="D514" s="79"/>
      <c r="E514" s="79"/>
      <c r="BA514" s="79"/>
    </row>
    <row r="515" spans="1:53" s="33" customFormat="1">
      <c r="A515" s="182"/>
      <c r="B515" s="79"/>
      <c r="C515" s="79"/>
      <c r="D515" s="79"/>
      <c r="E515" s="79"/>
      <c r="BA515" s="79"/>
    </row>
    <row r="516" spans="1:53" s="33" customFormat="1">
      <c r="A516" s="182"/>
      <c r="B516" s="79"/>
      <c r="C516" s="79"/>
      <c r="D516" s="79"/>
      <c r="E516" s="79"/>
      <c r="BA516" s="79"/>
    </row>
    <row r="517" spans="1:53" s="33" customFormat="1">
      <c r="A517" s="182"/>
      <c r="B517" s="79"/>
      <c r="C517" s="79"/>
      <c r="D517" s="79"/>
      <c r="E517" s="79"/>
      <c r="BA517" s="79"/>
    </row>
    <row r="518" spans="1:53" s="33" customFormat="1">
      <c r="A518" s="182"/>
      <c r="B518" s="79"/>
      <c r="C518" s="79"/>
      <c r="D518" s="79"/>
      <c r="E518" s="79"/>
      <c r="BA518" s="79"/>
    </row>
    <row r="519" spans="1:53" s="33" customFormat="1">
      <c r="A519" s="182"/>
      <c r="B519" s="79"/>
      <c r="C519" s="79"/>
      <c r="D519" s="79"/>
      <c r="E519" s="79"/>
      <c r="BA519" s="79"/>
    </row>
    <row r="520" spans="1:53" s="33" customFormat="1">
      <c r="A520" s="182"/>
      <c r="B520" s="79"/>
      <c r="C520" s="79"/>
      <c r="D520" s="79"/>
      <c r="E520" s="79"/>
      <c r="BA520" s="79"/>
    </row>
    <row r="521" spans="1:53" s="33" customFormat="1">
      <c r="A521" s="182"/>
      <c r="B521" s="79"/>
      <c r="C521" s="79"/>
      <c r="D521" s="79"/>
      <c r="E521" s="79"/>
      <c r="BA521" s="79"/>
    </row>
    <row r="522" spans="1:53" s="33" customFormat="1">
      <c r="A522" s="182"/>
      <c r="B522" s="79"/>
      <c r="C522" s="79"/>
      <c r="D522" s="79"/>
      <c r="E522" s="79"/>
      <c r="BA522" s="79"/>
    </row>
    <row r="523" spans="1:53" s="33" customFormat="1">
      <c r="A523" s="182"/>
      <c r="B523" s="79"/>
      <c r="C523" s="79"/>
      <c r="D523" s="79"/>
      <c r="E523" s="79"/>
      <c r="BA523" s="79"/>
    </row>
    <row r="524" spans="1:53" s="33" customFormat="1">
      <c r="A524" s="182"/>
      <c r="B524" s="79"/>
      <c r="C524" s="79"/>
      <c r="D524" s="79"/>
      <c r="E524" s="79"/>
      <c r="BA524" s="79"/>
    </row>
    <row r="525" spans="1:53" s="33" customFormat="1">
      <c r="A525" s="182"/>
      <c r="B525" s="79"/>
      <c r="C525" s="79"/>
      <c r="D525" s="79"/>
      <c r="E525" s="79"/>
      <c r="BA525" s="79"/>
    </row>
    <row r="526" spans="1:53" s="33" customFormat="1">
      <c r="A526" s="182"/>
      <c r="B526" s="79"/>
      <c r="C526" s="79"/>
      <c r="D526" s="79"/>
      <c r="E526" s="79"/>
      <c r="BA526" s="79"/>
    </row>
    <row r="527" spans="1:53" s="33" customFormat="1">
      <c r="A527" s="182"/>
      <c r="B527" s="79"/>
      <c r="C527" s="79"/>
      <c r="D527" s="79"/>
      <c r="E527" s="79"/>
      <c r="BA527" s="79"/>
    </row>
    <row r="528" spans="1:53" s="33" customFormat="1">
      <c r="A528" s="182"/>
      <c r="B528" s="79"/>
      <c r="C528" s="79"/>
      <c r="D528" s="79"/>
      <c r="E528" s="79"/>
      <c r="BA528" s="79"/>
    </row>
    <row r="529" spans="1:53" s="33" customFormat="1">
      <c r="A529" s="182"/>
      <c r="B529" s="79"/>
      <c r="C529" s="79"/>
      <c r="D529" s="79"/>
      <c r="E529" s="79"/>
      <c r="BA529" s="79"/>
    </row>
    <row r="530" spans="1:53" s="33" customFormat="1">
      <c r="A530" s="182"/>
      <c r="B530" s="79"/>
      <c r="C530" s="79"/>
      <c r="D530" s="79"/>
      <c r="E530" s="79"/>
      <c r="BA530" s="79"/>
    </row>
    <row r="531" spans="1:53" s="33" customFormat="1">
      <c r="A531" s="182"/>
      <c r="B531" s="79"/>
      <c r="C531" s="79"/>
      <c r="D531" s="79"/>
      <c r="E531" s="79"/>
      <c r="BA531" s="79"/>
    </row>
    <row r="532" spans="1:53" s="33" customFormat="1">
      <c r="A532" s="182"/>
      <c r="B532" s="79"/>
      <c r="C532" s="79"/>
      <c r="D532" s="79"/>
      <c r="E532" s="79"/>
      <c r="BA532" s="79"/>
    </row>
    <row r="533" spans="1:53" s="33" customFormat="1">
      <c r="A533" s="182"/>
      <c r="B533" s="79"/>
      <c r="C533" s="79"/>
      <c r="D533" s="79"/>
      <c r="E533" s="79"/>
      <c r="BA533" s="79"/>
    </row>
    <row r="534" spans="1:53" s="33" customFormat="1">
      <c r="A534" s="182"/>
      <c r="B534" s="79"/>
      <c r="C534" s="79"/>
      <c r="D534" s="79"/>
      <c r="E534" s="79"/>
      <c r="BA534" s="79"/>
    </row>
    <row r="535" spans="1:53" s="33" customFormat="1">
      <c r="A535" s="182"/>
      <c r="B535" s="79"/>
      <c r="C535" s="79"/>
      <c r="D535" s="79"/>
      <c r="E535" s="79"/>
      <c r="BA535" s="79"/>
    </row>
    <row r="536" spans="1:53" s="33" customFormat="1">
      <c r="A536" s="182"/>
      <c r="B536" s="79"/>
      <c r="C536" s="79"/>
      <c r="D536" s="79"/>
      <c r="E536" s="79"/>
      <c r="BA536" s="79"/>
    </row>
    <row r="537" spans="1:53" s="33" customFormat="1">
      <c r="A537" s="182"/>
      <c r="B537" s="79"/>
      <c r="C537" s="79"/>
      <c r="D537" s="79"/>
      <c r="E537" s="79"/>
      <c r="BA537" s="79"/>
    </row>
    <row r="538" spans="1:53" s="33" customFormat="1">
      <c r="A538" s="182"/>
      <c r="B538" s="79"/>
      <c r="C538" s="79"/>
      <c r="D538" s="79"/>
      <c r="E538" s="79"/>
      <c r="BA538" s="79"/>
    </row>
    <row r="539" spans="1:53" s="33" customFormat="1">
      <c r="A539" s="182"/>
      <c r="B539" s="79"/>
      <c r="C539" s="79"/>
      <c r="D539" s="79"/>
      <c r="E539" s="79"/>
      <c r="BA539" s="79"/>
    </row>
    <row r="540" spans="1:53" s="33" customFormat="1">
      <c r="A540" s="182"/>
      <c r="B540" s="79"/>
      <c r="C540" s="79"/>
      <c r="D540" s="79"/>
      <c r="E540" s="79"/>
      <c r="BA540" s="79"/>
    </row>
    <row r="541" spans="1:53" s="33" customFormat="1">
      <c r="A541" s="182"/>
      <c r="B541" s="79"/>
      <c r="C541" s="79"/>
      <c r="D541" s="79"/>
      <c r="E541" s="79"/>
      <c r="BA541" s="79"/>
    </row>
    <row r="542" spans="1:53" s="33" customFormat="1">
      <c r="A542" s="182"/>
      <c r="B542" s="79"/>
      <c r="C542" s="79"/>
      <c r="D542" s="79"/>
      <c r="E542" s="79"/>
      <c r="BA542" s="79"/>
    </row>
    <row r="543" spans="1:53" s="33" customFormat="1">
      <c r="A543" s="182"/>
      <c r="B543" s="79"/>
      <c r="C543" s="79"/>
      <c r="D543" s="79"/>
      <c r="E543" s="79"/>
      <c r="BA543" s="79"/>
    </row>
    <row r="544" spans="1:53" s="33" customFormat="1">
      <c r="A544" s="182"/>
      <c r="B544" s="79"/>
      <c r="C544" s="79"/>
      <c r="D544" s="79"/>
      <c r="E544" s="79"/>
      <c r="BA544" s="79"/>
    </row>
    <row r="545" spans="1:53" s="33" customFormat="1">
      <c r="A545" s="182"/>
      <c r="B545" s="79"/>
      <c r="C545" s="79"/>
      <c r="D545" s="79"/>
      <c r="E545" s="79"/>
      <c r="BA545" s="79"/>
    </row>
    <row r="546" spans="1:53" s="33" customFormat="1">
      <c r="A546" s="182"/>
      <c r="B546" s="79"/>
      <c r="C546" s="79"/>
      <c r="D546" s="79"/>
      <c r="E546" s="79"/>
      <c r="BA546" s="79"/>
    </row>
    <row r="547" spans="1:53" s="33" customFormat="1">
      <c r="A547" s="182"/>
      <c r="B547" s="79"/>
      <c r="C547" s="79"/>
      <c r="D547" s="79"/>
      <c r="E547" s="79"/>
      <c r="BA547" s="79"/>
    </row>
    <row r="548" spans="1:53" s="33" customFormat="1">
      <c r="A548" s="182"/>
      <c r="B548" s="79"/>
      <c r="C548" s="79"/>
      <c r="D548" s="79"/>
      <c r="E548" s="79"/>
      <c r="BA548" s="79"/>
    </row>
    <row r="549" spans="1:53" s="33" customFormat="1">
      <c r="A549" s="182"/>
      <c r="B549" s="79"/>
      <c r="C549" s="79"/>
      <c r="D549" s="79"/>
      <c r="E549" s="79"/>
      <c r="BA549" s="79"/>
    </row>
    <row r="550" spans="1:53" s="33" customFormat="1">
      <c r="A550" s="182"/>
      <c r="B550" s="79"/>
      <c r="C550" s="79"/>
      <c r="D550" s="79"/>
      <c r="E550" s="79"/>
      <c r="BA550" s="79"/>
    </row>
    <row r="551" spans="1:53" s="33" customFormat="1">
      <c r="A551" s="182"/>
      <c r="B551" s="79"/>
      <c r="C551" s="79"/>
      <c r="D551" s="79"/>
      <c r="E551" s="79"/>
      <c r="BA551" s="79"/>
    </row>
    <row r="552" spans="1:53" s="33" customFormat="1">
      <c r="A552" s="182"/>
      <c r="B552" s="79"/>
      <c r="C552" s="79"/>
      <c r="D552" s="79"/>
      <c r="E552" s="79"/>
      <c r="BA552" s="79"/>
    </row>
    <row r="553" spans="1:53" s="33" customFormat="1">
      <c r="A553" s="182"/>
      <c r="B553" s="79"/>
      <c r="C553" s="79"/>
      <c r="D553" s="79"/>
      <c r="E553" s="79"/>
      <c r="BA553" s="79"/>
    </row>
    <row r="554" spans="1:53" s="33" customFormat="1">
      <c r="A554" s="182"/>
      <c r="B554" s="79"/>
      <c r="C554" s="79"/>
      <c r="D554" s="79"/>
      <c r="E554" s="79"/>
      <c r="BA554" s="79"/>
    </row>
    <row r="555" spans="1:53" s="33" customFormat="1">
      <c r="A555" s="182"/>
      <c r="B555" s="79"/>
      <c r="C555" s="79"/>
      <c r="D555" s="79"/>
      <c r="E555" s="79"/>
      <c r="BA555" s="79"/>
    </row>
    <row r="556" spans="1:53" s="33" customFormat="1">
      <c r="A556" s="182"/>
      <c r="B556" s="79"/>
      <c r="C556" s="79"/>
      <c r="D556" s="79"/>
      <c r="E556" s="79"/>
      <c r="BA556" s="79"/>
    </row>
    <row r="557" spans="1:53" s="33" customFormat="1">
      <c r="A557" s="182"/>
      <c r="B557" s="79"/>
      <c r="C557" s="79"/>
      <c r="D557" s="79"/>
      <c r="E557" s="79"/>
      <c r="BA557" s="79"/>
    </row>
    <row r="558" spans="1:53" s="33" customFormat="1">
      <c r="A558" s="182"/>
      <c r="B558" s="79"/>
      <c r="C558" s="79"/>
      <c r="D558" s="79"/>
      <c r="E558" s="79"/>
      <c r="BA558" s="79"/>
    </row>
    <row r="559" spans="1:53" s="33" customFormat="1">
      <c r="A559" s="182"/>
      <c r="B559" s="79"/>
      <c r="C559" s="79"/>
      <c r="D559" s="79"/>
      <c r="E559" s="79"/>
      <c r="BA559" s="79"/>
    </row>
    <row r="560" spans="1:53" s="33" customFormat="1">
      <c r="A560" s="182"/>
      <c r="B560" s="79"/>
      <c r="C560" s="79"/>
      <c r="D560" s="79"/>
      <c r="E560" s="79"/>
      <c r="BA560" s="79"/>
    </row>
    <row r="561" spans="1:53" s="33" customFormat="1">
      <c r="A561" s="182"/>
      <c r="B561" s="79"/>
      <c r="C561" s="79"/>
      <c r="D561" s="79"/>
      <c r="E561" s="79"/>
      <c r="BA561" s="79"/>
    </row>
    <row r="562" spans="1:53" s="33" customFormat="1">
      <c r="A562" s="182"/>
      <c r="B562" s="79"/>
      <c r="C562" s="79"/>
      <c r="D562" s="79"/>
      <c r="E562" s="79"/>
      <c r="BA562" s="79"/>
    </row>
    <row r="563" spans="1:53" s="33" customFormat="1">
      <c r="A563" s="182"/>
      <c r="B563" s="79"/>
      <c r="C563" s="79"/>
      <c r="D563" s="79"/>
      <c r="E563" s="79"/>
      <c r="BA563" s="79"/>
    </row>
    <row r="564" spans="1:53" s="33" customFormat="1">
      <c r="A564" s="182"/>
      <c r="B564" s="79"/>
      <c r="C564" s="79"/>
      <c r="D564" s="79"/>
      <c r="E564" s="79"/>
      <c r="BA564" s="79"/>
    </row>
    <row r="565" spans="1:53" s="33" customFormat="1">
      <c r="A565" s="182"/>
      <c r="B565" s="79"/>
      <c r="C565" s="79"/>
      <c r="D565" s="79"/>
      <c r="E565" s="79"/>
      <c r="BA565" s="79"/>
    </row>
    <row r="566" spans="1:53" s="33" customFormat="1">
      <c r="A566" s="182"/>
      <c r="B566" s="79"/>
      <c r="C566" s="79"/>
      <c r="D566" s="79"/>
      <c r="E566" s="79"/>
      <c r="BA566" s="79"/>
    </row>
    <row r="567" spans="1:53" s="33" customFormat="1">
      <c r="A567" s="182"/>
      <c r="B567" s="79"/>
      <c r="C567" s="79"/>
      <c r="D567" s="79"/>
      <c r="E567" s="79"/>
      <c r="BA567" s="79"/>
    </row>
    <row r="568" spans="1:53" s="33" customFormat="1">
      <c r="A568" s="182"/>
      <c r="B568" s="79"/>
      <c r="C568" s="79"/>
      <c r="D568" s="79"/>
      <c r="E568" s="79"/>
      <c r="BA568" s="79"/>
    </row>
    <row r="569" spans="1:53" s="33" customFormat="1">
      <c r="A569" s="182"/>
      <c r="B569" s="79"/>
      <c r="C569" s="79"/>
      <c r="D569" s="79"/>
      <c r="E569" s="79"/>
      <c r="BA569" s="79"/>
    </row>
    <row r="570" spans="1:53" s="33" customFormat="1">
      <c r="A570" s="182"/>
      <c r="B570" s="79"/>
      <c r="C570" s="79"/>
      <c r="D570" s="79"/>
      <c r="E570" s="79"/>
      <c r="BA570" s="79"/>
    </row>
    <row r="571" spans="1:53" s="33" customFormat="1">
      <c r="A571" s="182"/>
      <c r="B571" s="79"/>
      <c r="C571" s="79"/>
      <c r="D571" s="79"/>
      <c r="E571" s="79"/>
      <c r="BA571" s="79"/>
    </row>
    <row r="572" spans="1:53" s="33" customFormat="1">
      <c r="A572" s="182"/>
      <c r="B572" s="79"/>
      <c r="C572" s="79"/>
      <c r="D572" s="79"/>
      <c r="E572" s="79"/>
      <c r="BA572" s="79"/>
    </row>
    <row r="573" spans="1:53" s="33" customFormat="1">
      <c r="A573" s="182"/>
      <c r="B573" s="79"/>
      <c r="C573" s="79"/>
      <c r="D573" s="79"/>
      <c r="E573" s="79"/>
      <c r="BA573" s="79"/>
    </row>
    <row r="574" spans="1:53" s="33" customFormat="1">
      <c r="A574" s="182"/>
      <c r="B574" s="79"/>
      <c r="C574" s="79"/>
      <c r="D574" s="79"/>
      <c r="E574" s="79"/>
      <c r="BA574" s="79"/>
    </row>
    <row r="575" spans="1:53" s="33" customFormat="1">
      <c r="A575" s="182"/>
      <c r="B575" s="79"/>
      <c r="C575" s="79"/>
      <c r="D575" s="79"/>
      <c r="E575" s="79"/>
      <c r="BA575" s="79"/>
    </row>
    <row r="576" spans="1:53" s="33" customFormat="1">
      <c r="A576" s="182"/>
      <c r="B576" s="79"/>
      <c r="C576" s="79"/>
      <c r="D576" s="79"/>
      <c r="E576" s="79"/>
      <c r="BA576" s="79"/>
    </row>
    <row r="577" spans="1:53" s="33" customFormat="1">
      <c r="A577" s="182"/>
      <c r="B577" s="79"/>
      <c r="C577" s="79"/>
      <c r="D577" s="79"/>
      <c r="E577" s="79"/>
      <c r="BA577" s="79"/>
    </row>
    <row r="578" spans="1:53" s="33" customFormat="1">
      <c r="A578" s="182"/>
      <c r="B578" s="79"/>
      <c r="C578" s="79"/>
      <c r="D578" s="79"/>
      <c r="E578" s="79"/>
      <c r="BA578" s="79"/>
    </row>
    <row r="579" spans="1:53" s="33" customFormat="1">
      <c r="A579" s="182"/>
      <c r="B579" s="79"/>
      <c r="C579" s="79"/>
      <c r="D579" s="79"/>
      <c r="E579" s="79"/>
      <c r="BA579" s="79"/>
    </row>
    <row r="580" spans="1:53" s="33" customFormat="1">
      <c r="A580" s="182"/>
      <c r="B580" s="79"/>
      <c r="C580" s="79"/>
      <c r="D580" s="79"/>
      <c r="E580" s="79"/>
      <c r="BA580" s="79"/>
    </row>
    <row r="581" spans="1:53" s="33" customFormat="1">
      <c r="A581" s="182"/>
      <c r="B581" s="79"/>
      <c r="C581" s="79"/>
      <c r="D581" s="79"/>
      <c r="E581" s="79"/>
      <c r="BA581" s="79"/>
    </row>
    <row r="582" spans="1:53" s="33" customFormat="1">
      <c r="A582" s="182"/>
      <c r="B582" s="79"/>
      <c r="C582" s="79"/>
      <c r="D582" s="79"/>
      <c r="E582" s="79"/>
      <c r="BA582" s="79"/>
    </row>
    <row r="583" spans="1:53" s="33" customFormat="1">
      <c r="A583" s="182"/>
      <c r="B583" s="79"/>
      <c r="C583" s="79"/>
      <c r="D583" s="79"/>
      <c r="E583" s="79"/>
      <c r="BA583" s="79"/>
    </row>
    <row r="584" spans="1:53" s="33" customFormat="1">
      <c r="A584" s="182"/>
      <c r="B584" s="79"/>
      <c r="C584" s="79"/>
      <c r="D584" s="79"/>
      <c r="E584" s="79"/>
      <c r="BA584" s="79"/>
    </row>
    <row r="585" spans="1:53" s="33" customFormat="1">
      <c r="A585" s="182"/>
      <c r="B585" s="79"/>
      <c r="C585" s="79"/>
      <c r="D585" s="79"/>
      <c r="E585" s="79"/>
      <c r="BA585" s="79"/>
    </row>
    <row r="586" spans="1:53" s="33" customFormat="1">
      <c r="A586" s="182"/>
      <c r="B586" s="79"/>
      <c r="C586" s="79"/>
      <c r="D586" s="79"/>
      <c r="E586" s="79"/>
      <c r="BA586" s="79"/>
    </row>
    <row r="587" spans="1:53" s="33" customFormat="1">
      <c r="A587" s="182"/>
      <c r="B587" s="79"/>
      <c r="C587" s="79"/>
      <c r="D587" s="79"/>
      <c r="E587" s="79"/>
      <c r="BA587" s="79"/>
    </row>
    <row r="588" spans="1:53" s="33" customFormat="1">
      <c r="A588" s="182"/>
      <c r="B588" s="79"/>
      <c r="C588" s="79"/>
      <c r="D588" s="79"/>
      <c r="E588" s="79"/>
      <c r="BA588" s="79"/>
    </row>
    <row r="589" spans="1:53" s="33" customFormat="1">
      <c r="A589" s="182"/>
      <c r="B589" s="79"/>
      <c r="C589" s="79"/>
      <c r="D589" s="79"/>
      <c r="E589" s="79"/>
      <c r="BA589" s="79"/>
    </row>
    <row r="590" spans="1:53" s="33" customFormat="1">
      <c r="A590" s="182"/>
      <c r="B590" s="79"/>
      <c r="C590" s="79"/>
      <c r="D590" s="79"/>
      <c r="E590" s="79"/>
      <c r="BA590" s="79"/>
    </row>
    <row r="591" spans="1:53" s="33" customFormat="1">
      <c r="A591" s="182"/>
      <c r="B591" s="79"/>
      <c r="C591" s="79"/>
      <c r="D591" s="79"/>
      <c r="E591" s="79"/>
      <c r="BA591" s="79"/>
    </row>
    <row r="592" spans="1:53" s="33" customFormat="1">
      <c r="A592" s="182"/>
      <c r="B592" s="79"/>
      <c r="C592" s="79"/>
      <c r="D592" s="79"/>
      <c r="E592" s="79"/>
      <c r="BA592" s="79"/>
    </row>
    <row r="593" spans="1:53" s="33" customFormat="1">
      <c r="A593" s="182"/>
      <c r="B593" s="79"/>
      <c r="C593" s="79"/>
      <c r="D593" s="79"/>
      <c r="E593" s="79"/>
      <c r="BA593" s="79"/>
    </row>
    <row r="594" spans="1:53" s="33" customFormat="1">
      <c r="A594" s="182"/>
      <c r="B594" s="79"/>
      <c r="C594" s="79"/>
      <c r="D594" s="79"/>
      <c r="E594" s="79"/>
      <c r="BA594" s="79"/>
    </row>
    <row r="595" spans="1:53" s="33" customFormat="1">
      <c r="A595" s="182"/>
      <c r="B595" s="79"/>
      <c r="C595" s="79"/>
      <c r="D595" s="79"/>
      <c r="E595" s="79"/>
      <c r="BA595" s="79"/>
    </row>
    <row r="596" spans="1:53" s="33" customFormat="1">
      <c r="A596" s="182"/>
      <c r="B596" s="79"/>
      <c r="C596" s="79"/>
      <c r="D596" s="79"/>
      <c r="E596" s="79"/>
      <c r="BA596" s="79"/>
    </row>
    <row r="597" spans="1:53" s="33" customFormat="1">
      <c r="A597" s="182"/>
      <c r="B597" s="79"/>
      <c r="C597" s="79"/>
      <c r="D597" s="79"/>
      <c r="E597" s="79"/>
      <c r="BA597" s="79"/>
    </row>
    <row r="598" spans="1:53" s="33" customFormat="1">
      <c r="A598" s="182"/>
      <c r="B598" s="79"/>
      <c r="C598" s="79"/>
      <c r="D598" s="79"/>
      <c r="E598" s="79"/>
      <c r="BA598" s="79"/>
    </row>
    <row r="599" spans="1:53" s="33" customFormat="1">
      <c r="A599" s="182"/>
      <c r="B599" s="79"/>
      <c r="C599" s="79"/>
      <c r="D599" s="79"/>
      <c r="E599" s="79"/>
      <c r="BA599" s="79"/>
    </row>
    <row r="600" spans="1:53" s="33" customFormat="1">
      <c r="A600" s="182"/>
      <c r="B600" s="79"/>
      <c r="C600" s="79"/>
      <c r="D600" s="79"/>
      <c r="E600" s="79"/>
      <c r="BA600" s="79"/>
    </row>
    <row r="601" spans="1:53" s="33" customFormat="1">
      <c r="A601" s="182"/>
      <c r="B601" s="79"/>
      <c r="C601" s="79"/>
      <c r="D601" s="79"/>
      <c r="E601" s="79"/>
      <c r="BA601" s="79"/>
    </row>
    <row r="602" spans="1:53" s="33" customFormat="1">
      <c r="A602" s="182"/>
      <c r="B602" s="79"/>
      <c r="C602" s="79"/>
      <c r="D602" s="79"/>
      <c r="E602" s="79"/>
      <c r="BA602" s="79"/>
    </row>
    <row r="603" spans="1:53" s="33" customFormat="1">
      <c r="A603" s="182"/>
      <c r="B603" s="79"/>
      <c r="C603" s="79"/>
      <c r="D603" s="79"/>
      <c r="E603" s="79"/>
      <c r="BA603" s="79"/>
    </row>
    <row r="604" spans="1:53" s="33" customFormat="1">
      <c r="A604" s="182"/>
      <c r="B604" s="79"/>
      <c r="C604" s="79"/>
      <c r="D604" s="79"/>
      <c r="E604" s="79"/>
      <c r="BA604" s="79"/>
    </row>
    <row r="605" spans="1:53" s="33" customFormat="1">
      <c r="A605" s="182"/>
      <c r="B605" s="79"/>
      <c r="C605" s="79"/>
      <c r="D605" s="79"/>
      <c r="E605" s="79"/>
      <c r="BA605" s="79"/>
    </row>
    <row r="606" spans="1:53" s="33" customFormat="1">
      <c r="A606" s="182"/>
      <c r="B606" s="79"/>
      <c r="C606" s="79"/>
      <c r="D606" s="79"/>
      <c r="E606" s="79"/>
      <c r="BA606" s="79"/>
    </row>
    <row r="607" spans="1:53" s="33" customFormat="1">
      <c r="A607" s="182"/>
      <c r="B607" s="79"/>
      <c r="C607" s="79"/>
      <c r="D607" s="79"/>
      <c r="E607" s="79"/>
      <c r="BA607" s="79"/>
    </row>
    <row r="608" spans="1:53" s="33" customFormat="1">
      <c r="A608" s="182"/>
      <c r="B608" s="79"/>
      <c r="C608" s="79"/>
      <c r="D608" s="79"/>
      <c r="E608" s="79"/>
      <c r="BA608" s="79"/>
    </row>
    <row r="609" spans="1:53" s="33" customFormat="1">
      <c r="A609" s="182"/>
      <c r="B609" s="79"/>
      <c r="C609" s="79"/>
      <c r="D609" s="79"/>
      <c r="E609" s="79"/>
      <c r="BA609" s="79"/>
    </row>
    <row r="610" spans="1:53" s="33" customFormat="1">
      <c r="A610" s="182"/>
      <c r="B610" s="79"/>
      <c r="C610" s="79"/>
      <c r="D610" s="79"/>
      <c r="E610" s="79"/>
      <c r="BA610" s="79"/>
    </row>
    <row r="611" spans="1:53" s="33" customFormat="1">
      <c r="A611" s="182"/>
      <c r="B611" s="79"/>
      <c r="C611" s="79"/>
      <c r="D611" s="79"/>
      <c r="E611" s="79"/>
      <c r="BA611" s="79"/>
    </row>
    <row r="612" spans="1:53" s="33" customFormat="1">
      <c r="A612" s="182"/>
      <c r="B612" s="79"/>
      <c r="C612" s="79"/>
      <c r="D612" s="79"/>
      <c r="E612" s="79"/>
      <c r="BA612" s="79"/>
    </row>
    <row r="613" spans="1:53" s="33" customFormat="1">
      <c r="A613" s="182"/>
      <c r="B613" s="79"/>
      <c r="C613" s="79"/>
      <c r="D613" s="79"/>
      <c r="E613" s="79"/>
      <c r="BA613" s="79"/>
    </row>
    <row r="614" spans="1:53" s="33" customFormat="1">
      <c r="A614" s="182"/>
      <c r="B614" s="79"/>
      <c r="C614" s="79"/>
      <c r="D614" s="79"/>
      <c r="E614" s="79"/>
      <c r="BA614" s="79"/>
    </row>
    <row r="615" spans="1:53" s="33" customFormat="1">
      <c r="A615" s="182"/>
      <c r="B615" s="79"/>
      <c r="C615" s="79"/>
      <c r="D615" s="79"/>
      <c r="E615" s="79"/>
      <c r="BA615" s="79"/>
    </row>
    <row r="616" spans="1:53" s="33" customFormat="1">
      <c r="A616" s="182"/>
      <c r="B616" s="79"/>
      <c r="C616" s="79"/>
      <c r="D616" s="79"/>
      <c r="E616" s="79"/>
      <c r="BA616" s="79"/>
    </row>
    <row r="617" spans="1:53" s="33" customFormat="1">
      <c r="A617" s="182"/>
      <c r="B617" s="79"/>
      <c r="C617" s="79"/>
      <c r="D617" s="79"/>
      <c r="E617" s="79"/>
      <c r="BA617" s="79"/>
    </row>
    <row r="618" spans="1:53" s="33" customFormat="1">
      <c r="A618" s="182"/>
      <c r="B618" s="79"/>
      <c r="C618" s="79"/>
      <c r="D618" s="79"/>
      <c r="E618" s="79"/>
      <c r="BA618" s="79"/>
    </row>
    <row r="619" spans="1:53" s="33" customFormat="1">
      <c r="A619" s="182"/>
      <c r="B619" s="79"/>
      <c r="C619" s="79"/>
      <c r="D619" s="79"/>
      <c r="E619" s="79"/>
      <c r="BA619" s="79"/>
    </row>
    <row r="620" spans="1:53" s="33" customFormat="1">
      <c r="A620" s="182"/>
      <c r="B620" s="79"/>
      <c r="C620" s="79"/>
      <c r="D620" s="79"/>
      <c r="E620" s="79"/>
      <c r="BA620" s="79"/>
    </row>
    <row r="621" spans="1:53" s="33" customFormat="1">
      <c r="A621" s="182"/>
      <c r="B621" s="79"/>
      <c r="C621" s="79"/>
      <c r="D621" s="79"/>
      <c r="E621" s="79"/>
      <c r="BA621" s="79"/>
    </row>
    <row r="622" spans="1:53" s="33" customFormat="1">
      <c r="A622" s="182"/>
      <c r="B622" s="79"/>
      <c r="C622" s="79"/>
      <c r="D622" s="79"/>
      <c r="E622" s="79"/>
      <c r="BA622" s="79"/>
    </row>
    <row r="623" spans="1:53" s="33" customFormat="1">
      <c r="A623" s="182"/>
      <c r="B623" s="79"/>
      <c r="C623" s="79"/>
      <c r="D623" s="79"/>
      <c r="E623" s="79"/>
      <c r="BA623" s="79"/>
    </row>
    <row r="624" spans="1:53" s="33" customFormat="1">
      <c r="A624" s="182"/>
      <c r="B624" s="79"/>
      <c r="C624" s="79"/>
      <c r="D624" s="79"/>
      <c r="E624" s="79"/>
      <c r="BA624" s="79"/>
    </row>
    <row r="625" spans="1:53" s="33" customFormat="1">
      <c r="A625" s="182"/>
      <c r="B625" s="79"/>
      <c r="C625" s="79"/>
      <c r="D625" s="79"/>
      <c r="E625" s="79"/>
      <c r="BA625" s="79"/>
    </row>
    <row r="626" spans="1:53" s="33" customFormat="1">
      <c r="A626" s="182"/>
      <c r="B626" s="79"/>
      <c r="C626" s="79"/>
      <c r="D626" s="79"/>
      <c r="E626" s="79"/>
      <c r="BA626" s="79"/>
    </row>
    <row r="627" spans="1:53" s="33" customFormat="1">
      <c r="A627" s="182"/>
      <c r="B627" s="79"/>
      <c r="C627" s="79"/>
      <c r="D627" s="79"/>
      <c r="E627" s="79"/>
      <c r="BA627" s="79"/>
    </row>
    <row r="628" spans="1:53" s="33" customFormat="1">
      <c r="A628" s="182"/>
      <c r="B628" s="79"/>
      <c r="C628" s="79"/>
      <c r="D628" s="79"/>
      <c r="E628" s="79"/>
      <c r="BA628" s="79"/>
    </row>
    <row r="629" spans="1:53" s="33" customFormat="1">
      <c r="A629" s="182"/>
      <c r="B629" s="79"/>
      <c r="C629" s="79"/>
      <c r="D629" s="79"/>
      <c r="E629" s="79"/>
      <c r="BA629" s="79"/>
    </row>
    <row r="630" spans="1:53" s="33" customFormat="1">
      <c r="A630" s="182"/>
      <c r="B630" s="79"/>
      <c r="C630" s="79"/>
      <c r="D630" s="79"/>
      <c r="E630" s="79"/>
      <c r="BA630" s="79"/>
    </row>
    <row r="631" spans="1:53" s="33" customFormat="1">
      <c r="A631" s="182"/>
      <c r="B631" s="79"/>
      <c r="C631" s="79"/>
      <c r="D631" s="79"/>
      <c r="E631" s="79"/>
      <c r="BA631" s="79"/>
    </row>
    <row r="632" spans="1:53" s="33" customFormat="1">
      <c r="A632" s="182"/>
      <c r="B632" s="79"/>
      <c r="C632" s="79"/>
      <c r="D632" s="79"/>
      <c r="E632" s="79"/>
      <c r="BA632" s="79"/>
    </row>
    <row r="633" spans="1:53" s="33" customFormat="1">
      <c r="A633" s="182"/>
      <c r="B633" s="79"/>
      <c r="C633" s="79"/>
      <c r="D633" s="79"/>
      <c r="E633" s="79"/>
      <c r="BA633" s="79"/>
    </row>
    <row r="634" spans="1:53" s="33" customFormat="1">
      <c r="A634" s="182"/>
      <c r="B634" s="79"/>
      <c r="C634" s="79"/>
      <c r="D634" s="79"/>
      <c r="E634" s="79"/>
      <c r="BA634" s="79"/>
    </row>
    <row r="635" spans="1:53" s="33" customFormat="1">
      <c r="A635" s="182"/>
      <c r="B635" s="79"/>
      <c r="C635" s="79"/>
      <c r="D635" s="79"/>
      <c r="E635" s="79"/>
      <c r="BA635" s="79"/>
    </row>
    <row r="636" spans="1:53" s="33" customFormat="1">
      <c r="A636" s="182"/>
      <c r="B636" s="79"/>
      <c r="C636" s="79"/>
      <c r="D636" s="79"/>
      <c r="E636" s="79"/>
      <c r="BA636" s="79"/>
    </row>
    <row r="637" spans="1:53" s="33" customFormat="1">
      <c r="A637" s="182"/>
      <c r="B637" s="79"/>
      <c r="C637" s="79"/>
      <c r="D637" s="79"/>
      <c r="E637" s="79"/>
      <c r="BA637" s="79"/>
    </row>
    <row r="638" spans="1:53" s="33" customFormat="1">
      <c r="A638" s="182"/>
      <c r="B638" s="79"/>
      <c r="C638" s="79"/>
      <c r="D638" s="79"/>
      <c r="E638" s="79"/>
      <c r="BA638" s="79"/>
    </row>
    <row r="639" spans="1:53" s="33" customFormat="1">
      <c r="A639" s="182"/>
      <c r="B639" s="79"/>
      <c r="C639" s="79"/>
      <c r="D639" s="79"/>
      <c r="E639" s="79"/>
      <c r="BA639" s="79"/>
    </row>
    <row r="640" spans="1:53" s="33" customFormat="1">
      <c r="A640" s="182"/>
      <c r="B640" s="79"/>
      <c r="C640" s="79"/>
      <c r="D640" s="79"/>
      <c r="E640" s="79"/>
      <c r="BA640" s="79"/>
    </row>
    <row r="641" spans="1:53" s="33" customFormat="1">
      <c r="A641" s="182"/>
      <c r="B641" s="79"/>
      <c r="C641" s="79"/>
      <c r="D641" s="79"/>
      <c r="E641" s="79"/>
      <c r="BA641" s="79"/>
    </row>
    <row r="642" spans="1:53" s="33" customFormat="1">
      <c r="A642" s="182"/>
      <c r="B642" s="79"/>
      <c r="C642" s="79"/>
      <c r="D642" s="79"/>
      <c r="E642" s="79"/>
      <c r="BA642" s="79"/>
    </row>
    <row r="643" spans="1:53" s="33" customFormat="1">
      <c r="A643" s="182"/>
      <c r="B643" s="79"/>
      <c r="C643" s="79"/>
      <c r="D643" s="79"/>
      <c r="E643" s="79"/>
      <c r="BA643" s="79"/>
    </row>
    <row r="644" spans="1:53" s="33" customFormat="1">
      <c r="A644" s="182"/>
      <c r="B644" s="79"/>
      <c r="C644" s="79"/>
      <c r="D644" s="79"/>
      <c r="E644" s="79"/>
      <c r="BA644" s="79"/>
    </row>
    <row r="645" spans="1:53" s="33" customFormat="1">
      <c r="A645" s="182"/>
      <c r="B645" s="79"/>
      <c r="C645" s="79"/>
      <c r="D645" s="79"/>
      <c r="E645" s="79"/>
      <c r="BA645" s="79"/>
    </row>
    <row r="646" spans="1:53" s="33" customFormat="1">
      <c r="A646" s="182"/>
      <c r="B646" s="79"/>
      <c r="C646" s="79"/>
      <c r="D646" s="79"/>
      <c r="E646" s="79"/>
      <c r="BA646" s="79"/>
    </row>
    <row r="647" spans="1:53" s="33" customFormat="1">
      <c r="A647" s="182"/>
      <c r="B647" s="79"/>
      <c r="C647" s="79"/>
      <c r="D647" s="79"/>
      <c r="E647" s="79"/>
      <c r="BA647" s="79"/>
    </row>
    <row r="648" spans="1:53" s="33" customFormat="1">
      <c r="A648" s="182"/>
      <c r="B648" s="79"/>
      <c r="C648" s="79"/>
      <c r="D648" s="79"/>
      <c r="E648" s="79"/>
      <c r="BA648" s="79"/>
    </row>
    <row r="649" spans="1:53" s="33" customFormat="1">
      <c r="A649" s="182"/>
      <c r="B649" s="79"/>
      <c r="C649" s="79"/>
      <c r="D649" s="79"/>
      <c r="E649" s="79"/>
      <c r="BA649" s="79"/>
    </row>
    <row r="650" spans="1:53" s="33" customFormat="1">
      <c r="A650" s="182"/>
      <c r="B650" s="79"/>
      <c r="C650" s="79"/>
      <c r="D650" s="79"/>
      <c r="E650" s="79"/>
      <c r="BA650" s="79"/>
    </row>
    <row r="651" spans="1:53" s="33" customFormat="1">
      <c r="A651" s="182"/>
      <c r="B651" s="79"/>
      <c r="C651" s="79"/>
      <c r="D651" s="79"/>
      <c r="E651" s="79"/>
      <c r="BA651" s="79"/>
    </row>
    <row r="652" spans="1:53" s="33" customFormat="1">
      <c r="A652" s="182"/>
      <c r="B652" s="79"/>
      <c r="C652" s="79"/>
      <c r="D652" s="79"/>
      <c r="E652" s="79"/>
      <c r="BA652" s="79"/>
    </row>
    <row r="653" spans="1:53" s="33" customFormat="1">
      <c r="A653" s="182"/>
      <c r="B653" s="79"/>
      <c r="C653" s="79"/>
      <c r="D653" s="79"/>
      <c r="E653" s="79"/>
      <c r="BA653" s="79"/>
    </row>
    <row r="654" spans="1:53" s="33" customFormat="1">
      <c r="A654" s="182"/>
      <c r="B654" s="79"/>
      <c r="C654" s="79"/>
      <c r="D654" s="79"/>
      <c r="E654" s="79"/>
      <c r="BA654" s="79"/>
    </row>
    <row r="655" spans="1:53" s="33" customFormat="1">
      <c r="A655" s="182"/>
      <c r="B655" s="79"/>
      <c r="C655" s="79"/>
      <c r="D655" s="79"/>
      <c r="E655" s="79"/>
      <c r="BA655" s="79"/>
    </row>
    <row r="656" spans="1:53" s="33" customFormat="1">
      <c r="A656" s="182"/>
      <c r="B656" s="79"/>
      <c r="C656" s="79"/>
      <c r="D656" s="79"/>
      <c r="E656" s="79"/>
      <c r="BA656" s="79"/>
    </row>
    <row r="657" spans="1:53" s="33" customFormat="1">
      <c r="A657" s="182"/>
      <c r="B657" s="79"/>
      <c r="C657" s="79"/>
      <c r="D657" s="79"/>
      <c r="E657" s="79"/>
      <c r="BA657" s="79"/>
    </row>
    <row r="658" spans="1:53" s="33" customFormat="1">
      <c r="A658" s="182"/>
      <c r="B658" s="79"/>
      <c r="C658" s="79"/>
      <c r="D658" s="79"/>
      <c r="E658" s="79"/>
      <c r="BA658" s="79"/>
    </row>
    <row r="659" spans="1:53" s="33" customFormat="1">
      <c r="A659" s="182"/>
      <c r="B659" s="79"/>
      <c r="C659" s="79"/>
      <c r="D659" s="79"/>
      <c r="E659" s="79"/>
      <c r="BA659" s="79"/>
    </row>
    <row r="660" spans="1:53" s="33" customFormat="1">
      <c r="A660" s="182"/>
      <c r="B660" s="79"/>
      <c r="C660" s="79"/>
      <c r="D660" s="79"/>
      <c r="E660" s="79"/>
      <c r="BA660" s="79"/>
    </row>
    <row r="661" spans="1:53" s="33" customFormat="1">
      <c r="A661" s="182"/>
      <c r="B661" s="79"/>
      <c r="C661" s="79"/>
      <c r="D661" s="79"/>
      <c r="E661" s="79"/>
      <c r="BA661" s="79"/>
    </row>
    <row r="662" spans="1:53" s="33" customFormat="1">
      <c r="A662" s="182"/>
      <c r="B662" s="79"/>
      <c r="C662" s="79"/>
      <c r="D662" s="79"/>
      <c r="E662" s="79"/>
      <c r="BA662" s="79"/>
    </row>
    <row r="663" spans="1:53" s="33" customFormat="1">
      <c r="A663" s="182"/>
      <c r="B663" s="79"/>
      <c r="C663" s="79"/>
      <c r="D663" s="79"/>
      <c r="E663" s="79"/>
      <c r="BA663" s="79"/>
    </row>
    <row r="664" spans="1:53" s="33" customFormat="1">
      <c r="A664" s="182"/>
      <c r="B664" s="79"/>
      <c r="C664" s="79"/>
      <c r="D664" s="79"/>
      <c r="E664" s="79"/>
      <c r="BA664" s="79"/>
    </row>
    <row r="665" spans="1:53" s="33" customFormat="1">
      <c r="A665" s="182"/>
      <c r="B665" s="79"/>
      <c r="C665" s="79"/>
      <c r="D665" s="79"/>
      <c r="E665" s="79"/>
      <c r="BA665" s="79"/>
    </row>
    <row r="666" spans="1:53" s="33" customFormat="1">
      <c r="A666" s="182"/>
      <c r="B666" s="79"/>
      <c r="C666" s="79"/>
      <c r="D666" s="79"/>
      <c r="E666" s="79"/>
      <c r="BA666" s="79"/>
    </row>
    <row r="667" spans="1:53" s="33" customFormat="1">
      <c r="A667" s="182"/>
      <c r="B667" s="79"/>
      <c r="C667" s="79"/>
      <c r="D667" s="79"/>
      <c r="E667" s="79"/>
      <c r="BA667" s="79"/>
    </row>
    <row r="668" spans="1:53" s="33" customFormat="1">
      <c r="A668" s="182"/>
      <c r="B668" s="79"/>
      <c r="C668" s="79"/>
      <c r="D668" s="79"/>
      <c r="E668" s="79"/>
      <c r="BA668" s="79"/>
    </row>
    <row r="669" spans="1:53" s="33" customFormat="1">
      <c r="A669" s="182"/>
      <c r="B669" s="79"/>
      <c r="C669" s="79"/>
      <c r="D669" s="79"/>
      <c r="E669" s="79"/>
      <c r="BA669" s="79"/>
    </row>
    <row r="670" spans="1:53" s="33" customFormat="1">
      <c r="A670" s="182"/>
      <c r="B670" s="79"/>
      <c r="C670" s="79"/>
      <c r="D670" s="79"/>
      <c r="E670" s="79"/>
      <c r="BA670" s="79"/>
    </row>
    <row r="671" spans="1:53" s="33" customFormat="1">
      <c r="A671" s="182"/>
      <c r="B671" s="79"/>
      <c r="C671" s="79"/>
      <c r="D671" s="79"/>
      <c r="E671" s="79"/>
      <c r="BA671" s="79"/>
    </row>
    <row r="672" spans="1:53" s="33" customFormat="1">
      <c r="A672" s="182"/>
      <c r="B672" s="79"/>
      <c r="C672" s="79"/>
      <c r="D672" s="79"/>
      <c r="E672" s="79"/>
      <c r="BA672" s="79"/>
    </row>
    <row r="673" spans="1:53" s="33" customFormat="1">
      <c r="A673" s="182"/>
      <c r="B673" s="79"/>
      <c r="C673" s="79"/>
      <c r="D673" s="79"/>
      <c r="E673" s="79"/>
      <c r="BA673" s="79"/>
    </row>
    <row r="674" spans="1:53" s="33" customFormat="1">
      <c r="A674" s="182"/>
      <c r="B674" s="79"/>
      <c r="C674" s="79"/>
      <c r="D674" s="79"/>
      <c r="E674" s="79"/>
      <c r="BA674" s="79"/>
    </row>
    <row r="675" spans="1:53" s="33" customFormat="1">
      <c r="A675" s="182"/>
      <c r="B675" s="79"/>
      <c r="C675" s="79"/>
      <c r="D675" s="79"/>
      <c r="E675" s="79"/>
      <c r="BA675" s="79"/>
    </row>
    <row r="676" spans="1:53" s="33" customFormat="1">
      <c r="A676" s="182"/>
      <c r="B676" s="79"/>
      <c r="C676" s="79"/>
      <c r="D676" s="79"/>
      <c r="E676" s="79"/>
      <c r="BA676" s="79"/>
    </row>
    <row r="677" spans="1:53" s="33" customFormat="1">
      <c r="A677" s="182"/>
      <c r="B677" s="79"/>
      <c r="C677" s="79"/>
      <c r="D677" s="79"/>
      <c r="E677" s="79"/>
      <c r="BA677" s="79"/>
    </row>
    <row r="678" spans="1:53" s="33" customFormat="1">
      <c r="A678" s="182"/>
      <c r="B678" s="79"/>
      <c r="C678" s="79"/>
      <c r="D678" s="79"/>
      <c r="E678" s="79"/>
      <c r="BA678" s="79"/>
    </row>
    <row r="679" spans="1:53" s="33" customFormat="1">
      <c r="A679" s="182"/>
      <c r="B679" s="79"/>
      <c r="C679" s="79"/>
      <c r="D679" s="79"/>
      <c r="E679" s="79"/>
      <c r="BA679" s="79"/>
    </row>
    <row r="680" spans="1:53" s="33" customFormat="1">
      <c r="A680" s="182"/>
      <c r="B680" s="79"/>
      <c r="C680" s="79"/>
      <c r="D680" s="79"/>
      <c r="E680" s="79"/>
      <c r="BA680" s="79"/>
    </row>
    <row r="681" spans="1:53" s="33" customFormat="1">
      <c r="A681" s="182"/>
      <c r="B681" s="79"/>
      <c r="C681" s="79"/>
      <c r="D681" s="79"/>
      <c r="E681" s="79"/>
      <c r="BA681" s="79"/>
    </row>
    <row r="682" spans="1:53" s="33" customFormat="1">
      <c r="A682" s="182"/>
      <c r="B682" s="79"/>
      <c r="C682" s="79"/>
      <c r="D682" s="79"/>
      <c r="E682" s="79"/>
      <c r="BA682" s="79"/>
    </row>
    <row r="683" spans="1:53" s="33" customFormat="1">
      <c r="A683" s="182"/>
      <c r="B683" s="79"/>
      <c r="C683" s="79"/>
      <c r="D683" s="79"/>
      <c r="E683" s="79"/>
      <c r="BA683" s="79"/>
    </row>
    <row r="684" spans="1:53" s="33" customFormat="1">
      <c r="A684" s="182"/>
      <c r="B684" s="79"/>
      <c r="C684" s="79"/>
      <c r="D684" s="79"/>
      <c r="E684" s="79"/>
      <c r="BA684" s="79"/>
    </row>
    <row r="685" spans="1:53" s="33" customFormat="1">
      <c r="A685" s="182"/>
      <c r="B685" s="79"/>
      <c r="C685" s="79"/>
      <c r="D685" s="79"/>
      <c r="E685" s="79"/>
      <c r="BA685" s="79"/>
    </row>
    <row r="686" spans="1:53" s="33" customFormat="1">
      <c r="A686" s="182"/>
      <c r="B686" s="79"/>
      <c r="C686" s="79"/>
      <c r="D686" s="79"/>
      <c r="E686" s="79"/>
      <c r="BA686" s="79"/>
    </row>
    <row r="687" spans="1:53" s="33" customFormat="1">
      <c r="A687" s="182"/>
      <c r="B687" s="79"/>
      <c r="C687" s="79"/>
      <c r="D687" s="79"/>
      <c r="E687" s="79"/>
      <c r="BA687" s="79"/>
    </row>
    <row r="688" spans="1:53" s="33" customFormat="1">
      <c r="A688" s="182"/>
      <c r="B688" s="79"/>
      <c r="C688" s="79"/>
      <c r="D688" s="79"/>
      <c r="E688" s="79"/>
      <c r="BA688" s="79"/>
    </row>
    <row r="689" spans="1:53" s="33" customFormat="1">
      <c r="A689" s="182"/>
      <c r="B689" s="79"/>
      <c r="C689" s="79"/>
      <c r="D689" s="79"/>
      <c r="E689" s="79"/>
      <c r="BA689" s="79"/>
    </row>
    <row r="690" spans="1:53" s="33" customFormat="1">
      <c r="A690" s="182"/>
      <c r="B690" s="79"/>
      <c r="C690" s="79"/>
      <c r="D690" s="79"/>
      <c r="E690" s="79"/>
      <c r="BA690" s="79"/>
    </row>
    <row r="691" spans="1:53" s="33" customFormat="1">
      <c r="A691" s="182"/>
      <c r="B691" s="79"/>
      <c r="C691" s="79"/>
      <c r="D691" s="79"/>
      <c r="E691" s="79"/>
      <c r="BA691" s="79"/>
    </row>
    <row r="692" spans="1:53" s="33" customFormat="1">
      <c r="A692" s="182"/>
      <c r="B692" s="79"/>
      <c r="C692" s="79"/>
      <c r="D692" s="79"/>
      <c r="E692" s="79"/>
      <c r="BA692" s="79"/>
    </row>
    <row r="693" spans="1:53" s="33" customFormat="1">
      <c r="A693" s="182"/>
      <c r="B693" s="79"/>
      <c r="C693" s="79"/>
      <c r="D693" s="79"/>
      <c r="E693" s="79"/>
      <c r="BA693" s="79"/>
    </row>
    <row r="694" spans="1:53" s="33" customFormat="1">
      <c r="A694" s="182"/>
      <c r="B694" s="79"/>
      <c r="C694" s="79"/>
      <c r="D694" s="79"/>
      <c r="E694" s="79"/>
      <c r="BA694" s="79"/>
    </row>
    <row r="695" spans="1:53" s="33" customFormat="1">
      <c r="A695" s="182"/>
      <c r="B695" s="79"/>
      <c r="C695" s="79"/>
      <c r="D695" s="79"/>
      <c r="E695" s="79"/>
      <c r="BA695" s="79"/>
    </row>
    <row r="696" spans="1:53" s="33" customFormat="1">
      <c r="A696" s="182"/>
      <c r="B696" s="79"/>
      <c r="C696" s="79"/>
      <c r="D696" s="79"/>
      <c r="E696" s="79"/>
      <c r="BA696" s="79"/>
    </row>
    <row r="697" spans="1:53" s="33" customFormat="1">
      <c r="A697" s="182"/>
      <c r="B697" s="79"/>
      <c r="C697" s="79"/>
      <c r="D697" s="79"/>
      <c r="E697" s="79"/>
      <c r="BA697" s="79"/>
    </row>
    <row r="698" spans="1:53" s="33" customFormat="1">
      <c r="A698" s="182"/>
      <c r="B698" s="79"/>
      <c r="C698" s="79"/>
      <c r="D698" s="79"/>
      <c r="E698" s="79"/>
      <c r="BA698" s="79"/>
    </row>
    <row r="699" spans="1:53" s="33" customFormat="1">
      <c r="A699" s="182"/>
      <c r="B699" s="79"/>
      <c r="C699" s="79"/>
      <c r="D699" s="79"/>
      <c r="E699" s="79"/>
      <c r="BA699" s="79"/>
    </row>
    <row r="700" spans="1:53" s="33" customFormat="1">
      <c r="A700" s="182"/>
      <c r="B700" s="79"/>
      <c r="C700" s="79"/>
      <c r="D700" s="79"/>
      <c r="E700" s="79"/>
      <c r="BA700" s="79"/>
    </row>
    <row r="701" spans="1:53" s="33" customFormat="1">
      <c r="A701" s="182"/>
      <c r="B701" s="79"/>
      <c r="C701" s="79"/>
      <c r="D701" s="79"/>
      <c r="E701" s="79"/>
      <c r="BA701" s="79"/>
    </row>
    <row r="702" spans="1:53" s="33" customFormat="1">
      <c r="A702" s="182"/>
      <c r="B702" s="79"/>
      <c r="C702" s="79"/>
      <c r="D702" s="79"/>
      <c r="E702" s="79"/>
      <c r="BA702" s="79"/>
    </row>
    <row r="703" spans="1:53" s="33" customFormat="1">
      <c r="A703" s="182"/>
      <c r="B703" s="79"/>
      <c r="C703" s="79"/>
      <c r="D703" s="79"/>
      <c r="E703" s="79"/>
      <c r="BA703" s="79"/>
    </row>
    <row r="704" spans="1:53" s="33" customFormat="1">
      <c r="A704" s="182"/>
      <c r="B704" s="79"/>
      <c r="C704" s="79"/>
      <c r="D704" s="79"/>
      <c r="E704" s="79"/>
      <c r="BA704" s="79"/>
    </row>
    <row r="705" spans="1:53" s="33" customFormat="1">
      <c r="A705" s="182"/>
      <c r="B705" s="79"/>
      <c r="C705" s="79"/>
      <c r="D705" s="79"/>
      <c r="E705" s="79"/>
      <c r="BA705" s="79"/>
    </row>
    <row r="706" spans="1:53" s="33" customFormat="1">
      <c r="A706" s="182"/>
      <c r="B706" s="79"/>
      <c r="C706" s="79"/>
      <c r="D706" s="79"/>
      <c r="E706" s="79"/>
      <c r="BA706" s="79"/>
    </row>
    <row r="707" spans="1:53" s="33" customFormat="1">
      <c r="A707" s="182"/>
      <c r="B707" s="79"/>
      <c r="C707" s="79"/>
      <c r="D707" s="79"/>
      <c r="E707" s="79"/>
      <c r="BA707" s="79"/>
    </row>
    <row r="708" spans="1:53" s="33" customFormat="1">
      <c r="A708" s="182"/>
      <c r="B708" s="79"/>
      <c r="C708" s="79"/>
      <c r="D708" s="79"/>
      <c r="E708" s="79"/>
      <c r="BA708" s="79"/>
    </row>
    <row r="709" spans="1:53" s="33" customFormat="1">
      <c r="A709" s="182"/>
      <c r="B709" s="79"/>
      <c r="C709" s="79"/>
      <c r="D709" s="79"/>
      <c r="E709" s="79"/>
      <c r="BA709" s="79"/>
    </row>
    <row r="710" spans="1:53" s="33" customFormat="1">
      <c r="A710" s="182"/>
      <c r="B710" s="79"/>
      <c r="C710" s="79"/>
      <c r="D710" s="79"/>
      <c r="E710" s="79"/>
      <c r="BA710" s="79"/>
    </row>
    <row r="711" spans="1:53" s="33" customFormat="1">
      <c r="A711" s="182"/>
      <c r="B711" s="79"/>
      <c r="C711" s="79"/>
      <c r="D711" s="79"/>
      <c r="E711" s="79"/>
      <c r="BA711" s="79"/>
    </row>
    <row r="712" spans="1:53" s="33" customFormat="1">
      <c r="A712" s="182"/>
      <c r="B712" s="79"/>
      <c r="C712" s="79"/>
      <c r="D712" s="79"/>
      <c r="E712" s="79"/>
      <c r="BA712" s="79"/>
    </row>
    <row r="713" spans="1:53" s="33" customFormat="1">
      <c r="A713" s="182"/>
      <c r="B713" s="79"/>
      <c r="C713" s="79"/>
      <c r="D713" s="79"/>
      <c r="E713" s="79"/>
      <c r="BA713" s="79"/>
    </row>
    <row r="714" spans="1:53" s="33" customFormat="1">
      <c r="A714" s="182"/>
      <c r="B714" s="79"/>
      <c r="C714" s="79"/>
      <c r="D714" s="79"/>
      <c r="E714" s="79"/>
      <c r="BA714" s="79"/>
    </row>
    <row r="715" spans="1:53" s="33" customFormat="1">
      <c r="A715" s="182"/>
      <c r="B715" s="79"/>
      <c r="C715" s="79"/>
      <c r="D715" s="79"/>
      <c r="E715" s="79"/>
      <c r="BA715" s="79"/>
    </row>
    <row r="716" spans="1:53" s="33" customFormat="1">
      <c r="A716" s="182"/>
      <c r="B716" s="79"/>
      <c r="C716" s="79"/>
      <c r="D716" s="79"/>
      <c r="E716" s="79"/>
      <c r="BA716" s="79"/>
    </row>
    <row r="717" spans="1:53" s="33" customFormat="1">
      <c r="A717" s="182"/>
      <c r="B717" s="79"/>
      <c r="C717" s="79"/>
      <c r="D717" s="79"/>
      <c r="E717" s="79"/>
      <c r="BA717" s="79"/>
    </row>
    <row r="718" spans="1:53" s="33" customFormat="1">
      <c r="A718" s="182"/>
      <c r="B718" s="79"/>
      <c r="C718" s="79"/>
      <c r="D718" s="79"/>
      <c r="E718" s="79"/>
      <c r="BA718" s="79"/>
    </row>
    <row r="719" spans="1:53" s="33" customFormat="1">
      <c r="A719" s="182"/>
      <c r="B719" s="79"/>
      <c r="C719" s="79"/>
      <c r="D719" s="79"/>
      <c r="E719" s="79"/>
      <c r="BA719" s="79"/>
    </row>
    <row r="720" spans="1:53" s="33" customFormat="1">
      <c r="A720" s="182"/>
      <c r="B720" s="79"/>
      <c r="C720" s="79"/>
      <c r="D720" s="79"/>
      <c r="E720" s="79"/>
      <c r="BA720" s="79"/>
    </row>
    <row r="721" spans="1:53" s="33" customFormat="1">
      <c r="A721" s="182"/>
      <c r="B721" s="79"/>
      <c r="C721" s="79"/>
      <c r="D721" s="79"/>
      <c r="E721" s="79"/>
      <c r="BA721" s="79"/>
    </row>
    <row r="722" spans="1:53" s="33" customFormat="1">
      <c r="A722" s="182"/>
      <c r="B722" s="79"/>
      <c r="C722" s="79"/>
      <c r="D722" s="79"/>
      <c r="E722" s="79"/>
      <c r="BA722" s="79"/>
    </row>
    <row r="723" spans="1:53" s="33" customFormat="1">
      <c r="A723" s="182"/>
      <c r="B723" s="79"/>
      <c r="C723" s="79"/>
      <c r="D723" s="79"/>
      <c r="E723" s="79"/>
      <c r="BA723" s="79"/>
    </row>
    <row r="724" spans="1:53" s="33" customFormat="1">
      <c r="A724" s="182"/>
      <c r="B724" s="79"/>
      <c r="C724" s="79"/>
      <c r="D724" s="79"/>
      <c r="E724" s="79"/>
      <c r="BA724" s="79"/>
    </row>
    <row r="725" spans="1:53" s="33" customFormat="1">
      <c r="A725" s="182"/>
      <c r="B725" s="79"/>
      <c r="C725" s="79"/>
      <c r="D725" s="79"/>
      <c r="E725" s="79"/>
      <c r="BA725" s="79"/>
    </row>
    <row r="726" spans="1:53" s="33" customFormat="1">
      <c r="A726" s="182"/>
      <c r="B726" s="79"/>
      <c r="C726" s="79"/>
      <c r="D726" s="79"/>
      <c r="E726" s="79"/>
      <c r="BA726" s="79"/>
    </row>
    <row r="727" spans="1:53" s="33" customFormat="1">
      <c r="A727" s="182"/>
      <c r="B727" s="79"/>
      <c r="C727" s="79"/>
      <c r="D727" s="79"/>
      <c r="E727" s="79"/>
      <c r="BA727" s="79"/>
    </row>
    <row r="728" spans="1:53" s="33" customFormat="1">
      <c r="A728" s="182"/>
      <c r="B728" s="79"/>
      <c r="C728" s="79"/>
      <c r="D728" s="79"/>
      <c r="E728" s="79"/>
      <c r="BA728" s="79"/>
    </row>
    <row r="729" spans="1:53" s="33" customFormat="1">
      <c r="A729" s="182"/>
      <c r="B729" s="79"/>
      <c r="C729" s="79"/>
      <c r="D729" s="79"/>
      <c r="E729" s="79"/>
      <c r="BA729" s="79"/>
    </row>
    <row r="730" spans="1:53" s="33" customFormat="1">
      <c r="A730" s="182"/>
      <c r="B730" s="79"/>
      <c r="C730" s="79"/>
      <c r="D730" s="79"/>
      <c r="E730" s="79"/>
      <c r="BA730" s="79"/>
    </row>
    <row r="731" spans="1:53" s="33" customFormat="1">
      <c r="A731" s="182"/>
      <c r="B731" s="79"/>
      <c r="C731" s="79"/>
      <c r="D731" s="79"/>
      <c r="E731" s="79"/>
      <c r="BA731" s="79"/>
    </row>
    <row r="732" spans="1:53" s="33" customFormat="1">
      <c r="A732" s="182"/>
      <c r="B732" s="79"/>
      <c r="C732" s="79"/>
      <c r="D732" s="79"/>
      <c r="E732" s="79"/>
      <c r="BA732" s="79"/>
    </row>
    <row r="733" spans="1:53" s="33" customFormat="1">
      <c r="A733" s="182"/>
      <c r="B733" s="79"/>
      <c r="C733" s="79"/>
      <c r="D733" s="79"/>
      <c r="E733" s="79"/>
      <c r="BA733" s="79"/>
    </row>
    <row r="734" spans="1:53" s="33" customFormat="1">
      <c r="A734" s="182"/>
      <c r="B734" s="79"/>
      <c r="C734" s="79"/>
      <c r="D734" s="79"/>
      <c r="E734" s="79"/>
      <c r="BA734" s="79"/>
    </row>
    <row r="735" spans="1:53" s="33" customFormat="1">
      <c r="A735" s="182"/>
      <c r="B735" s="79"/>
      <c r="C735" s="79"/>
      <c r="D735" s="79"/>
      <c r="E735" s="79"/>
      <c r="BA735" s="79"/>
    </row>
    <row r="736" spans="1:53" s="33" customFormat="1">
      <c r="A736" s="182"/>
      <c r="B736" s="79"/>
      <c r="C736" s="79"/>
      <c r="D736" s="79"/>
      <c r="E736" s="79"/>
      <c r="BA736" s="79"/>
    </row>
    <row r="737" spans="1:53" s="33" customFormat="1">
      <c r="A737" s="182"/>
      <c r="B737" s="79"/>
      <c r="C737" s="79"/>
      <c r="D737" s="79"/>
      <c r="E737" s="79"/>
      <c r="BA737" s="79"/>
    </row>
    <row r="738" spans="1:53" s="33" customFormat="1">
      <c r="A738" s="182"/>
      <c r="B738" s="79"/>
      <c r="C738" s="79"/>
      <c r="D738" s="79"/>
      <c r="E738" s="79"/>
      <c r="BA738" s="79"/>
    </row>
    <row r="739" spans="1:53" s="33" customFormat="1">
      <c r="A739" s="182"/>
      <c r="B739" s="79"/>
      <c r="C739" s="79"/>
      <c r="D739" s="79"/>
      <c r="E739" s="79"/>
      <c r="BA739" s="79"/>
    </row>
    <row r="740" spans="1:53" s="33" customFormat="1">
      <c r="A740" s="182"/>
      <c r="B740" s="79"/>
      <c r="C740" s="79"/>
      <c r="D740" s="79"/>
      <c r="E740" s="79"/>
      <c r="BA740" s="79"/>
    </row>
    <row r="741" spans="1:53" s="33" customFormat="1">
      <c r="A741" s="182"/>
      <c r="B741" s="79"/>
      <c r="C741" s="79"/>
      <c r="D741" s="79"/>
      <c r="E741" s="79"/>
      <c r="BA741" s="79"/>
    </row>
    <row r="742" spans="1:53" s="33" customFormat="1">
      <c r="A742" s="182"/>
      <c r="B742" s="79"/>
      <c r="C742" s="79"/>
      <c r="D742" s="79"/>
      <c r="E742" s="79"/>
      <c r="BA742" s="79"/>
    </row>
    <row r="743" spans="1:53" s="33" customFormat="1">
      <c r="A743" s="182"/>
      <c r="B743" s="79"/>
      <c r="C743" s="79"/>
      <c r="D743" s="79"/>
      <c r="E743" s="79"/>
      <c r="BA743" s="79"/>
    </row>
    <row r="744" spans="1:53" s="33" customFormat="1">
      <c r="A744" s="182"/>
      <c r="B744" s="79"/>
      <c r="C744" s="79"/>
      <c r="D744" s="79"/>
      <c r="E744" s="79"/>
      <c r="BA744" s="79"/>
    </row>
    <row r="745" spans="1:53" s="33" customFormat="1">
      <c r="A745" s="182"/>
      <c r="B745" s="79"/>
      <c r="C745" s="79"/>
      <c r="D745" s="79"/>
      <c r="E745" s="79"/>
      <c r="BA745" s="79"/>
    </row>
    <row r="746" spans="1:53" s="33" customFormat="1">
      <c r="A746" s="182"/>
      <c r="B746" s="79"/>
      <c r="C746" s="79"/>
      <c r="D746" s="79"/>
      <c r="E746" s="79"/>
      <c r="BA746" s="79"/>
    </row>
    <row r="747" spans="1:53" s="33" customFormat="1">
      <c r="A747" s="182"/>
      <c r="B747" s="79"/>
      <c r="C747" s="79"/>
      <c r="D747" s="79"/>
      <c r="E747" s="79"/>
      <c r="BA747" s="79"/>
    </row>
    <row r="748" spans="1:53" s="33" customFormat="1">
      <c r="A748" s="182"/>
      <c r="B748" s="79"/>
      <c r="C748" s="79"/>
      <c r="D748" s="79"/>
      <c r="E748" s="79"/>
      <c r="BA748" s="79"/>
    </row>
    <row r="749" spans="1:53" s="33" customFormat="1">
      <c r="A749" s="182"/>
      <c r="B749" s="79"/>
      <c r="C749" s="79"/>
      <c r="D749" s="79"/>
      <c r="E749" s="79"/>
      <c r="BA749" s="79"/>
    </row>
    <row r="750" spans="1:53" s="33" customFormat="1">
      <c r="A750" s="182"/>
      <c r="B750" s="79"/>
      <c r="C750" s="79"/>
      <c r="D750" s="79"/>
      <c r="E750" s="79"/>
      <c r="BA750" s="79"/>
    </row>
    <row r="751" spans="1:53" s="33" customFormat="1">
      <c r="A751" s="182"/>
      <c r="B751" s="79"/>
      <c r="C751" s="79"/>
      <c r="D751" s="79"/>
      <c r="E751" s="79"/>
      <c r="BA751" s="79"/>
    </row>
    <row r="752" spans="1:53" s="33" customFormat="1">
      <c r="A752" s="182"/>
      <c r="B752" s="79"/>
      <c r="C752" s="79"/>
      <c r="D752" s="79"/>
      <c r="E752" s="79"/>
      <c r="BA752" s="79"/>
    </row>
    <row r="753" spans="1:53" s="33" customFormat="1">
      <c r="A753" s="182"/>
      <c r="B753" s="79"/>
      <c r="C753" s="79"/>
      <c r="D753" s="79"/>
      <c r="E753" s="79"/>
      <c r="BA753" s="79"/>
    </row>
    <row r="754" spans="1:53" s="33" customFormat="1">
      <c r="A754" s="182"/>
      <c r="B754" s="79"/>
      <c r="C754" s="79"/>
      <c r="D754" s="79"/>
      <c r="E754" s="79"/>
      <c r="BA754" s="79"/>
    </row>
    <row r="755" spans="1:53" s="33" customFormat="1">
      <c r="A755" s="182"/>
      <c r="B755" s="79"/>
      <c r="C755" s="79"/>
      <c r="D755" s="79"/>
      <c r="E755" s="79"/>
      <c r="BA755" s="79"/>
    </row>
    <row r="756" spans="1:53" s="33" customFormat="1">
      <c r="A756" s="182"/>
      <c r="B756" s="79"/>
      <c r="C756" s="79"/>
      <c r="D756" s="79"/>
      <c r="E756" s="79"/>
      <c r="BA756" s="79"/>
    </row>
    <row r="757" spans="1:53" s="33" customFormat="1">
      <c r="A757" s="182"/>
      <c r="B757" s="79"/>
      <c r="C757" s="79"/>
      <c r="D757" s="79"/>
      <c r="E757" s="79"/>
      <c r="BA757" s="79"/>
    </row>
    <row r="758" spans="1:53" s="33" customFormat="1">
      <c r="A758" s="182"/>
      <c r="B758" s="79"/>
      <c r="C758" s="79"/>
      <c r="D758" s="79"/>
      <c r="E758" s="79"/>
      <c r="BA758" s="79"/>
    </row>
    <row r="759" spans="1:53" s="33" customFormat="1">
      <c r="A759" s="182"/>
      <c r="B759" s="79"/>
      <c r="C759" s="79"/>
      <c r="D759" s="79"/>
      <c r="E759" s="79"/>
      <c r="BA759" s="79"/>
    </row>
    <row r="760" spans="1:53" s="33" customFormat="1">
      <c r="A760" s="182"/>
      <c r="B760" s="79"/>
      <c r="C760" s="79"/>
      <c r="D760" s="79"/>
      <c r="E760" s="79"/>
      <c r="BA760" s="79"/>
    </row>
    <row r="761" spans="1:53" s="33" customFormat="1">
      <c r="A761" s="182"/>
      <c r="B761" s="79"/>
      <c r="C761" s="79"/>
      <c r="D761" s="79"/>
      <c r="E761" s="79"/>
      <c r="BA761" s="79"/>
    </row>
    <row r="762" spans="1:53" s="33" customFormat="1">
      <c r="A762" s="182"/>
      <c r="B762" s="79"/>
      <c r="C762" s="79"/>
      <c r="D762" s="79"/>
      <c r="E762" s="79"/>
      <c r="BA762" s="79"/>
    </row>
    <row r="763" spans="1:53" s="33" customFormat="1">
      <c r="A763" s="182"/>
      <c r="B763" s="79"/>
      <c r="C763" s="79"/>
      <c r="D763" s="79"/>
      <c r="E763" s="79"/>
      <c r="BA763" s="79"/>
    </row>
    <row r="764" spans="1:53" s="33" customFormat="1">
      <c r="A764" s="182"/>
      <c r="B764" s="79"/>
      <c r="C764" s="79"/>
      <c r="D764" s="79"/>
      <c r="E764" s="79"/>
      <c r="BA764" s="79"/>
    </row>
    <row r="765" spans="1:53" s="33" customFormat="1">
      <c r="A765" s="182"/>
      <c r="B765" s="79"/>
      <c r="C765" s="79"/>
      <c r="D765" s="79"/>
      <c r="E765" s="79"/>
      <c r="BA765" s="79"/>
    </row>
    <row r="766" spans="1:53" s="33" customFormat="1">
      <c r="A766" s="182"/>
      <c r="B766" s="79"/>
      <c r="C766" s="79"/>
      <c r="D766" s="79"/>
      <c r="E766" s="79"/>
      <c r="BA766" s="79"/>
    </row>
    <row r="767" spans="1:53" s="33" customFormat="1">
      <c r="A767" s="182"/>
      <c r="B767" s="79"/>
      <c r="C767" s="79"/>
      <c r="D767" s="79"/>
      <c r="E767" s="79"/>
      <c r="BA767" s="79"/>
    </row>
    <row r="768" spans="1:53" s="33" customFormat="1">
      <c r="A768" s="182"/>
      <c r="B768" s="79"/>
      <c r="C768" s="79"/>
      <c r="D768" s="79"/>
      <c r="E768" s="79"/>
      <c r="BA768" s="79"/>
    </row>
    <row r="769" spans="1:53" s="33" customFormat="1">
      <c r="A769" s="182"/>
      <c r="B769" s="79"/>
      <c r="C769" s="79"/>
      <c r="D769" s="79"/>
      <c r="E769" s="79"/>
      <c r="BA769" s="79"/>
    </row>
    <row r="770" spans="1:53" s="33" customFormat="1">
      <c r="A770" s="182"/>
      <c r="B770" s="79"/>
      <c r="C770" s="79"/>
      <c r="D770" s="79"/>
      <c r="E770" s="79"/>
      <c r="BA770" s="79"/>
    </row>
    <row r="771" spans="1:53" s="33" customFormat="1">
      <c r="A771" s="182"/>
      <c r="B771" s="79"/>
      <c r="C771" s="79"/>
      <c r="D771" s="79"/>
      <c r="E771" s="79"/>
      <c r="BA771" s="79"/>
    </row>
    <row r="772" spans="1:53" s="33" customFormat="1">
      <c r="A772" s="182"/>
      <c r="B772" s="79"/>
      <c r="C772" s="79"/>
      <c r="D772" s="79"/>
      <c r="E772" s="79"/>
      <c r="BA772" s="79"/>
    </row>
    <row r="773" spans="1:53" s="33" customFormat="1">
      <c r="A773" s="182"/>
      <c r="B773" s="79"/>
      <c r="C773" s="79"/>
      <c r="D773" s="79"/>
      <c r="E773" s="79"/>
      <c r="BA773" s="79"/>
    </row>
    <row r="774" spans="1:53" s="33" customFormat="1">
      <c r="A774" s="182"/>
      <c r="B774" s="79"/>
      <c r="C774" s="79"/>
      <c r="D774" s="79"/>
      <c r="E774" s="79"/>
      <c r="BA774" s="79"/>
    </row>
    <row r="775" spans="1:53" s="33" customFormat="1">
      <c r="A775" s="182"/>
      <c r="B775" s="79"/>
      <c r="C775" s="79"/>
      <c r="D775" s="79"/>
      <c r="E775" s="79"/>
      <c r="BA775" s="79"/>
    </row>
    <row r="776" spans="1:53" s="33" customFormat="1">
      <c r="A776" s="182"/>
      <c r="B776" s="79"/>
      <c r="C776" s="79"/>
      <c r="D776" s="79"/>
      <c r="E776" s="79"/>
      <c r="BA776" s="79"/>
    </row>
    <row r="777" spans="1:53" s="33" customFormat="1">
      <c r="A777" s="182"/>
      <c r="B777" s="79"/>
      <c r="C777" s="79"/>
      <c r="D777" s="79"/>
      <c r="E777" s="79"/>
      <c r="BA777" s="79"/>
    </row>
    <row r="778" spans="1:53" s="33" customFormat="1">
      <c r="A778" s="182"/>
      <c r="B778" s="79"/>
      <c r="C778" s="79"/>
      <c r="D778" s="79"/>
      <c r="E778" s="79"/>
      <c r="BA778" s="79"/>
    </row>
    <row r="779" spans="1:53" s="33" customFormat="1">
      <c r="A779" s="182"/>
      <c r="B779" s="79"/>
      <c r="C779" s="79"/>
      <c r="D779" s="79"/>
      <c r="E779" s="79"/>
      <c r="BA779" s="79"/>
    </row>
    <row r="780" spans="1:53" s="33" customFormat="1">
      <c r="A780" s="182"/>
      <c r="B780" s="79"/>
      <c r="C780" s="79"/>
      <c r="D780" s="79"/>
      <c r="E780" s="79"/>
      <c r="BA780" s="79"/>
    </row>
    <row r="781" spans="1:53" s="33" customFormat="1">
      <c r="A781" s="182"/>
      <c r="B781" s="79"/>
      <c r="C781" s="79"/>
      <c r="D781" s="79"/>
      <c r="E781" s="79"/>
      <c r="BA781" s="79"/>
    </row>
    <row r="782" spans="1:53" s="33" customFormat="1">
      <c r="A782" s="182"/>
      <c r="B782" s="79"/>
      <c r="C782" s="79"/>
      <c r="D782" s="79"/>
      <c r="E782" s="79"/>
      <c r="BA782" s="79"/>
    </row>
    <row r="783" spans="1:53" s="33" customFormat="1">
      <c r="A783" s="182"/>
      <c r="B783" s="79"/>
      <c r="C783" s="79"/>
      <c r="D783" s="79"/>
      <c r="E783" s="79"/>
      <c r="BA783" s="79"/>
    </row>
    <row r="784" spans="1:53" s="33" customFormat="1">
      <c r="A784" s="182"/>
      <c r="B784" s="79"/>
      <c r="C784" s="79"/>
      <c r="D784" s="79"/>
      <c r="E784" s="79"/>
      <c r="BA784" s="79"/>
    </row>
    <row r="785" spans="1:53" s="33" customFormat="1">
      <c r="A785" s="182"/>
      <c r="B785" s="79"/>
      <c r="C785" s="79"/>
      <c r="D785" s="79"/>
      <c r="E785" s="79"/>
      <c r="BA785" s="79"/>
    </row>
    <row r="786" spans="1:53" s="33" customFormat="1">
      <c r="A786" s="182"/>
      <c r="B786" s="79"/>
      <c r="C786" s="79"/>
      <c r="D786" s="79"/>
      <c r="E786" s="79"/>
      <c r="BA786" s="79"/>
    </row>
    <row r="787" spans="1:53" s="33" customFormat="1">
      <c r="A787" s="182"/>
      <c r="B787" s="79"/>
      <c r="C787" s="79"/>
      <c r="D787" s="79"/>
      <c r="E787" s="79"/>
      <c r="BA787" s="79"/>
    </row>
    <row r="788" spans="1:53" s="33" customFormat="1">
      <c r="A788" s="182"/>
      <c r="B788" s="79"/>
      <c r="C788" s="79"/>
      <c r="D788" s="79"/>
      <c r="E788" s="79"/>
      <c r="BA788" s="79"/>
    </row>
    <row r="789" spans="1:53" s="33" customFormat="1">
      <c r="A789" s="182"/>
      <c r="B789" s="79"/>
      <c r="C789" s="79"/>
      <c r="D789" s="79"/>
      <c r="E789" s="79"/>
      <c r="BA789" s="79"/>
    </row>
    <row r="790" spans="1:53" s="33" customFormat="1">
      <c r="A790" s="182"/>
      <c r="B790" s="79"/>
      <c r="C790" s="79"/>
      <c r="D790" s="79"/>
      <c r="E790" s="79"/>
      <c r="BA790" s="79"/>
    </row>
    <row r="791" spans="1:53" s="33" customFormat="1">
      <c r="A791" s="182"/>
      <c r="B791" s="79"/>
      <c r="C791" s="79"/>
      <c r="D791" s="79"/>
      <c r="E791" s="79"/>
      <c r="BA791" s="79"/>
    </row>
    <row r="792" spans="1:53" s="33" customFormat="1">
      <c r="A792" s="182"/>
      <c r="B792" s="79"/>
      <c r="C792" s="79"/>
      <c r="D792" s="79"/>
      <c r="E792" s="79"/>
      <c r="BA792" s="79"/>
    </row>
    <row r="793" spans="1:53" s="33" customFormat="1">
      <c r="A793" s="182"/>
      <c r="B793" s="79"/>
      <c r="C793" s="79"/>
      <c r="D793" s="79"/>
      <c r="E793" s="79"/>
      <c r="BA793" s="79"/>
    </row>
    <row r="794" spans="1:53" s="33" customFormat="1">
      <c r="A794" s="182"/>
      <c r="B794" s="79"/>
      <c r="C794" s="79"/>
      <c r="D794" s="79"/>
      <c r="E794" s="79"/>
      <c r="BA794" s="79"/>
    </row>
    <row r="795" spans="1:53" s="33" customFormat="1">
      <c r="A795" s="182"/>
      <c r="B795" s="79"/>
      <c r="C795" s="79"/>
      <c r="D795" s="79"/>
      <c r="E795" s="79"/>
      <c r="BA795" s="79"/>
    </row>
    <row r="796" spans="1:53" s="33" customFormat="1">
      <c r="A796" s="182"/>
      <c r="B796" s="79"/>
      <c r="C796" s="79"/>
      <c r="D796" s="79"/>
      <c r="E796" s="79"/>
      <c r="BA796" s="79"/>
    </row>
    <row r="797" spans="1:53" s="33" customFormat="1">
      <c r="A797" s="182"/>
      <c r="B797" s="79"/>
      <c r="C797" s="79"/>
      <c r="D797" s="79"/>
      <c r="E797" s="79"/>
      <c r="BA797" s="79"/>
    </row>
    <row r="798" spans="1:53" s="33" customFormat="1">
      <c r="A798" s="182"/>
      <c r="B798" s="79"/>
      <c r="C798" s="79"/>
      <c r="D798" s="79"/>
      <c r="E798" s="79"/>
      <c r="BA798" s="79"/>
    </row>
    <row r="799" spans="1:53" s="33" customFormat="1">
      <c r="A799" s="182"/>
      <c r="B799" s="79"/>
      <c r="C799" s="79"/>
      <c r="D799" s="79"/>
      <c r="E799" s="79"/>
      <c r="BA799" s="79"/>
    </row>
    <row r="800" spans="1:53" s="33" customFormat="1">
      <c r="A800" s="182"/>
      <c r="B800" s="79"/>
      <c r="C800" s="79"/>
      <c r="D800" s="79"/>
      <c r="E800" s="79"/>
      <c r="BA800" s="79"/>
    </row>
    <row r="801" spans="1:53" s="33" customFormat="1">
      <c r="A801" s="182"/>
      <c r="B801" s="79"/>
      <c r="C801" s="79"/>
      <c r="D801" s="79"/>
      <c r="E801" s="79"/>
      <c r="BA801" s="79"/>
    </row>
    <row r="802" spans="1:53" s="33" customFormat="1">
      <c r="A802" s="182"/>
      <c r="B802" s="79"/>
      <c r="C802" s="79"/>
      <c r="D802" s="79"/>
      <c r="E802" s="79"/>
      <c r="BA802" s="79"/>
    </row>
    <row r="803" spans="1:53" s="33" customFormat="1">
      <c r="A803" s="182"/>
      <c r="B803" s="79"/>
      <c r="C803" s="79"/>
      <c r="D803" s="79"/>
      <c r="E803" s="79"/>
      <c r="BA803" s="79"/>
    </row>
    <row r="804" spans="1:53" s="33" customFormat="1">
      <c r="A804" s="182"/>
      <c r="B804" s="79"/>
      <c r="C804" s="79"/>
      <c r="D804" s="79"/>
      <c r="E804" s="79"/>
      <c r="BA804" s="79"/>
    </row>
    <row r="805" spans="1:53" s="33" customFormat="1">
      <c r="A805" s="182"/>
      <c r="B805" s="79"/>
      <c r="C805" s="79"/>
      <c r="D805" s="79"/>
      <c r="E805" s="79"/>
      <c r="BA805" s="79"/>
    </row>
    <row r="806" spans="1:53" s="33" customFormat="1">
      <c r="A806" s="182"/>
      <c r="B806" s="79"/>
      <c r="C806" s="79"/>
      <c r="D806" s="79"/>
      <c r="E806" s="79"/>
      <c r="BA806" s="79"/>
    </row>
    <row r="807" spans="1:53" s="33" customFormat="1">
      <c r="A807" s="182"/>
      <c r="B807" s="79"/>
      <c r="C807" s="79"/>
      <c r="D807" s="79"/>
      <c r="E807" s="79"/>
      <c r="BA807" s="79"/>
    </row>
    <row r="808" spans="1:53" s="33" customFormat="1">
      <c r="A808" s="182"/>
      <c r="B808" s="79"/>
      <c r="C808" s="79"/>
      <c r="D808" s="79"/>
      <c r="E808" s="79"/>
      <c r="BA808" s="79"/>
    </row>
    <row r="809" spans="1:53" s="33" customFormat="1">
      <c r="A809" s="182"/>
      <c r="B809" s="79"/>
      <c r="C809" s="79"/>
      <c r="D809" s="79"/>
      <c r="E809" s="79"/>
      <c r="BA809" s="79"/>
    </row>
    <row r="810" spans="1:53" s="33" customFormat="1">
      <c r="A810" s="182"/>
      <c r="B810" s="79"/>
      <c r="C810" s="79"/>
      <c r="D810" s="79"/>
      <c r="E810" s="79"/>
      <c r="BA810" s="79"/>
    </row>
    <row r="811" spans="1:53" s="33" customFormat="1">
      <c r="A811" s="182"/>
      <c r="B811" s="79"/>
      <c r="C811" s="79"/>
      <c r="D811" s="79"/>
      <c r="E811" s="79"/>
      <c r="BA811" s="79"/>
    </row>
    <row r="812" spans="1:53" s="33" customFormat="1">
      <c r="A812" s="182"/>
      <c r="B812" s="79"/>
      <c r="C812" s="79"/>
      <c r="D812" s="79"/>
      <c r="E812" s="79"/>
      <c r="BA812" s="79"/>
    </row>
    <row r="813" spans="1:53" s="33" customFormat="1">
      <c r="A813" s="182"/>
      <c r="B813" s="79"/>
      <c r="C813" s="79"/>
      <c r="D813" s="79"/>
      <c r="E813" s="79"/>
      <c r="BA813" s="79"/>
    </row>
    <row r="814" spans="1:53" s="33" customFormat="1">
      <c r="A814" s="182"/>
      <c r="B814" s="79"/>
      <c r="C814" s="79"/>
      <c r="D814" s="79"/>
      <c r="E814" s="79"/>
      <c r="BA814" s="79"/>
    </row>
    <row r="815" spans="1:53" s="33" customFormat="1">
      <c r="A815" s="182"/>
      <c r="B815" s="79"/>
      <c r="C815" s="79"/>
      <c r="D815" s="79"/>
      <c r="E815" s="79"/>
      <c r="BA815" s="79"/>
    </row>
    <row r="816" spans="1:53" s="33" customFormat="1">
      <c r="A816" s="182"/>
      <c r="B816" s="79"/>
      <c r="C816" s="79"/>
      <c r="D816" s="79"/>
      <c r="E816" s="79"/>
      <c r="BA816" s="79"/>
    </row>
    <row r="817" spans="1:53" s="33" customFormat="1">
      <c r="A817" s="182"/>
      <c r="B817" s="79"/>
      <c r="C817" s="79"/>
      <c r="D817" s="79"/>
      <c r="E817" s="79"/>
      <c r="BA817" s="79"/>
    </row>
    <row r="818" spans="1:53" s="33" customFormat="1">
      <c r="A818" s="182"/>
      <c r="B818" s="79"/>
      <c r="C818" s="79"/>
      <c r="D818" s="79"/>
      <c r="E818" s="79"/>
      <c r="BA818" s="79"/>
    </row>
    <row r="819" spans="1:53" s="33" customFormat="1">
      <c r="A819" s="182"/>
      <c r="B819" s="79"/>
      <c r="C819" s="79"/>
      <c r="D819" s="79"/>
      <c r="E819" s="79"/>
      <c r="BA819" s="79"/>
    </row>
    <row r="820" spans="1:53" s="33" customFormat="1">
      <c r="A820" s="182"/>
      <c r="B820" s="79"/>
      <c r="C820" s="79"/>
      <c r="D820" s="79"/>
      <c r="E820" s="79"/>
      <c r="BA820" s="79"/>
    </row>
    <row r="821" spans="1:53" s="33" customFormat="1">
      <c r="A821" s="182"/>
      <c r="B821" s="79"/>
      <c r="C821" s="79"/>
      <c r="D821" s="79"/>
      <c r="E821" s="79"/>
      <c r="BA821" s="79"/>
    </row>
    <row r="822" spans="1:53" s="33" customFormat="1">
      <c r="A822" s="182"/>
      <c r="B822" s="79"/>
      <c r="C822" s="79"/>
      <c r="D822" s="79"/>
      <c r="E822" s="79"/>
      <c r="BA822" s="79"/>
    </row>
    <row r="823" spans="1:53" s="33" customFormat="1">
      <c r="A823" s="182"/>
      <c r="B823" s="79"/>
      <c r="C823" s="79"/>
      <c r="D823" s="79"/>
      <c r="E823" s="79"/>
      <c r="BA823" s="79"/>
    </row>
    <row r="824" spans="1:53" s="33" customFormat="1">
      <c r="A824" s="182"/>
      <c r="B824" s="79"/>
      <c r="C824" s="79"/>
      <c r="D824" s="79"/>
      <c r="E824" s="79"/>
      <c r="BA824" s="79"/>
    </row>
    <row r="825" spans="1:53" s="33" customFormat="1">
      <c r="A825" s="182"/>
      <c r="B825" s="79"/>
      <c r="C825" s="79"/>
      <c r="D825" s="79"/>
      <c r="E825" s="79"/>
      <c r="BA825" s="79"/>
    </row>
    <row r="826" spans="1:53" s="33" customFormat="1">
      <c r="A826" s="182"/>
      <c r="B826" s="79"/>
      <c r="C826" s="79"/>
      <c r="D826" s="79"/>
      <c r="E826" s="79"/>
      <c r="BA826" s="79"/>
    </row>
    <row r="827" spans="1:53" s="33" customFormat="1">
      <c r="A827" s="182"/>
      <c r="B827" s="79"/>
      <c r="C827" s="79"/>
      <c r="D827" s="79"/>
      <c r="E827" s="79"/>
      <c r="BA827" s="79"/>
    </row>
    <row r="828" spans="1:53" s="33" customFormat="1">
      <c r="A828" s="182"/>
      <c r="B828" s="79"/>
      <c r="C828" s="79"/>
      <c r="D828" s="79"/>
      <c r="E828" s="79"/>
      <c r="BA828" s="79"/>
    </row>
    <row r="829" spans="1:53" s="33" customFormat="1">
      <c r="A829" s="182"/>
      <c r="B829" s="79"/>
      <c r="C829" s="79"/>
      <c r="D829" s="79"/>
      <c r="E829" s="79"/>
      <c r="BA829" s="79"/>
    </row>
    <row r="830" spans="1:53" s="33" customFormat="1">
      <c r="A830" s="182"/>
      <c r="B830" s="79"/>
      <c r="C830" s="79"/>
      <c r="D830" s="79"/>
      <c r="E830" s="79"/>
      <c r="BA830" s="79"/>
    </row>
    <row r="831" spans="1:53" s="33" customFormat="1">
      <c r="A831" s="182"/>
      <c r="B831" s="79"/>
      <c r="C831" s="79"/>
      <c r="D831" s="79"/>
      <c r="E831" s="79"/>
      <c r="BA831" s="79"/>
    </row>
    <row r="832" spans="1:53" s="33" customFormat="1">
      <c r="A832" s="182"/>
      <c r="B832" s="79"/>
      <c r="C832" s="79"/>
      <c r="D832" s="79"/>
      <c r="E832" s="79"/>
      <c r="BA832" s="79"/>
    </row>
    <row r="833" spans="1:53" s="33" customFormat="1">
      <c r="A833" s="182"/>
      <c r="B833" s="79"/>
      <c r="C833" s="79"/>
      <c r="D833" s="79"/>
      <c r="E833" s="79"/>
      <c r="BA833" s="79"/>
    </row>
    <row r="834" spans="1:53" s="33" customFormat="1">
      <c r="A834" s="182"/>
      <c r="B834" s="79"/>
      <c r="C834" s="79"/>
      <c r="D834" s="79"/>
      <c r="E834" s="79"/>
      <c r="BA834" s="79"/>
    </row>
    <row r="835" spans="1:53" s="33" customFormat="1">
      <c r="A835" s="182"/>
      <c r="B835" s="79"/>
      <c r="C835" s="79"/>
      <c r="D835" s="79"/>
      <c r="E835" s="79"/>
      <c r="BA835" s="79"/>
    </row>
    <row r="836" spans="1:53" s="33" customFormat="1">
      <c r="A836" s="182"/>
      <c r="B836" s="79"/>
      <c r="C836" s="79"/>
      <c r="D836" s="79"/>
      <c r="E836" s="79"/>
      <c r="BA836" s="79"/>
    </row>
    <row r="837" spans="1:53" s="33" customFormat="1">
      <c r="A837" s="182"/>
      <c r="B837" s="79"/>
      <c r="C837" s="79"/>
      <c r="D837" s="79"/>
      <c r="E837" s="79"/>
      <c r="BA837" s="79"/>
    </row>
    <row r="838" spans="1:53" s="33" customFormat="1">
      <c r="A838" s="182"/>
      <c r="B838" s="79"/>
      <c r="C838" s="79"/>
      <c r="D838" s="79"/>
      <c r="E838" s="79"/>
      <c r="BA838" s="79"/>
    </row>
    <row r="839" spans="1:53" s="33" customFormat="1">
      <c r="A839" s="182"/>
      <c r="B839" s="79"/>
      <c r="C839" s="79"/>
      <c r="D839" s="79"/>
      <c r="E839" s="79"/>
      <c r="BA839" s="79"/>
    </row>
    <row r="840" spans="1:53" s="33" customFormat="1">
      <c r="A840" s="182"/>
      <c r="B840" s="79"/>
      <c r="C840" s="79"/>
      <c r="D840" s="79"/>
      <c r="E840" s="79"/>
      <c r="BA840" s="79"/>
    </row>
    <row r="841" spans="1:53" s="33" customFormat="1">
      <c r="A841" s="182"/>
      <c r="B841" s="79"/>
      <c r="C841" s="79"/>
      <c r="D841" s="79"/>
      <c r="E841" s="79"/>
      <c r="BA841" s="79"/>
    </row>
    <row r="842" spans="1:53" s="33" customFormat="1">
      <c r="A842" s="182"/>
      <c r="B842" s="79"/>
      <c r="C842" s="79"/>
      <c r="D842" s="79"/>
      <c r="E842" s="79"/>
      <c r="BA842" s="79"/>
    </row>
    <row r="843" spans="1:53" s="33" customFormat="1">
      <c r="A843" s="182"/>
      <c r="B843" s="79"/>
      <c r="C843" s="79"/>
      <c r="D843" s="79"/>
      <c r="E843" s="79"/>
      <c r="BA843" s="79"/>
    </row>
    <row r="844" spans="1:53" s="33" customFormat="1">
      <c r="A844" s="182"/>
      <c r="B844" s="79"/>
      <c r="C844" s="79"/>
      <c r="D844" s="79"/>
      <c r="E844" s="79"/>
      <c r="BA844" s="79"/>
    </row>
    <row r="845" spans="1:53" s="33" customFormat="1">
      <c r="A845" s="182"/>
      <c r="B845" s="79"/>
      <c r="C845" s="79"/>
      <c r="D845" s="79"/>
      <c r="E845" s="79"/>
      <c r="BA845" s="79"/>
    </row>
    <row r="846" spans="1:53" s="33" customFormat="1">
      <c r="A846" s="182"/>
      <c r="B846" s="79"/>
      <c r="C846" s="79"/>
      <c r="D846" s="79"/>
      <c r="E846" s="79"/>
      <c r="BA846" s="79"/>
    </row>
    <row r="847" spans="1:53" s="33" customFormat="1">
      <c r="A847" s="182"/>
      <c r="B847" s="79"/>
      <c r="C847" s="79"/>
      <c r="D847" s="79"/>
      <c r="E847" s="79"/>
      <c r="BA847" s="79"/>
    </row>
    <row r="848" spans="1:53" s="33" customFormat="1">
      <c r="A848" s="182"/>
      <c r="B848" s="79"/>
      <c r="C848" s="79"/>
      <c r="D848" s="79"/>
      <c r="E848" s="79"/>
      <c r="BA848" s="79"/>
    </row>
    <row r="849" spans="1:53" s="33" customFormat="1">
      <c r="A849" s="182"/>
      <c r="B849" s="79"/>
      <c r="C849" s="79"/>
      <c r="D849" s="79"/>
      <c r="E849" s="79"/>
      <c r="BA849" s="79"/>
    </row>
    <row r="850" spans="1:53" s="33" customFormat="1">
      <c r="A850" s="182"/>
      <c r="B850" s="79"/>
      <c r="C850" s="79"/>
      <c r="D850" s="79"/>
      <c r="E850" s="79"/>
      <c r="BA850" s="79"/>
    </row>
    <row r="851" spans="1:53" s="33" customFormat="1">
      <c r="A851" s="182"/>
      <c r="B851" s="79"/>
      <c r="C851" s="79"/>
      <c r="D851" s="79"/>
      <c r="E851" s="79"/>
      <c r="BA851" s="79"/>
    </row>
    <row r="852" spans="1:53" s="33" customFormat="1">
      <c r="A852" s="182"/>
      <c r="B852" s="79"/>
      <c r="C852" s="79"/>
      <c r="D852" s="79"/>
      <c r="E852" s="79"/>
      <c r="BA852" s="79"/>
    </row>
    <row r="853" spans="1:53" s="33" customFormat="1">
      <c r="A853" s="182"/>
      <c r="B853" s="79"/>
      <c r="C853" s="79"/>
      <c r="D853" s="79"/>
      <c r="E853" s="79"/>
      <c r="BA853" s="79"/>
    </row>
    <row r="854" spans="1:53" s="33" customFormat="1">
      <c r="A854" s="182"/>
      <c r="B854" s="79"/>
      <c r="C854" s="79"/>
      <c r="D854" s="79"/>
      <c r="E854" s="79"/>
      <c r="BA854" s="79"/>
    </row>
    <row r="855" spans="1:53" s="33" customFormat="1">
      <c r="A855" s="182"/>
      <c r="B855" s="79"/>
      <c r="C855" s="79"/>
      <c r="D855" s="79"/>
      <c r="E855" s="79"/>
      <c r="BA855" s="79"/>
    </row>
    <row r="856" spans="1:53" s="33" customFormat="1">
      <c r="A856" s="182"/>
      <c r="B856" s="79"/>
      <c r="C856" s="79"/>
      <c r="D856" s="79"/>
      <c r="E856" s="79"/>
      <c r="BA856" s="79"/>
    </row>
    <row r="857" spans="1:53" s="33" customFormat="1">
      <c r="A857" s="182"/>
      <c r="B857" s="79"/>
      <c r="C857" s="79"/>
      <c r="D857" s="79"/>
      <c r="E857" s="79"/>
      <c r="BA857" s="79"/>
    </row>
    <row r="858" spans="1:53" s="33" customFormat="1">
      <c r="A858" s="182"/>
      <c r="B858" s="79"/>
      <c r="C858" s="79"/>
      <c r="D858" s="79"/>
      <c r="E858" s="79"/>
      <c r="BA858" s="79"/>
    </row>
    <row r="859" spans="1:53" s="33" customFormat="1">
      <c r="A859" s="182"/>
      <c r="B859" s="79"/>
      <c r="C859" s="79"/>
      <c r="D859" s="79"/>
      <c r="E859" s="79"/>
      <c r="BA859" s="79"/>
    </row>
    <row r="860" spans="1:53" s="33" customFormat="1">
      <c r="A860" s="182"/>
      <c r="B860" s="79"/>
      <c r="C860" s="79"/>
      <c r="D860" s="79"/>
      <c r="E860" s="79"/>
      <c r="BA860" s="79"/>
    </row>
    <row r="861" spans="1:53" s="33" customFormat="1">
      <c r="A861" s="182"/>
      <c r="B861" s="79"/>
      <c r="C861" s="79"/>
      <c r="D861" s="79"/>
      <c r="E861" s="79"/>
      <c r="BA861" s="79"/>
    </row>
    <row r="862" spans="1:53" s="33" customFormat="1">
      <c r="A862" s="182"/>
      <c r="B862" s="79"/>
      <c r="C862" s="79"/>
      <c r="D862" s="79"/>
      <c r="E862" s="79"/>
      <c r="BA862" s="79"/>
    </row>
    <row r="863" spans="1:53" s="33" customFormat="1">
      <c r="A863" s="182"/>
      <c r="B863" s="79"/>
      <c r="C863" s="79"/>
      <c r="D863" s="79"/>
      <c r="E863" s="79"/>
      <c r="BA863" s="79"/>
    </row>
    <row r="864" spans="1:53" s="33" customFormat="1">
      <c r="A864" s="182"/>
      <c r="B864" s="79"/>
      <c r="C864" s="79"/>
      <c r="D864" s="79"/>
      <c r="E864" s="79"/>
      <c r="BA864" s="79"/>
    </row>
    <row r="865" spans="1:53" s="33" customFormat="1">
      <c r="A865" s="182"/>
      <c r="B865" s="79"/>
      <c r="C865" s="79"/>
      <c r="D865" s="79"/>
      <c r="E865" s="79"/>
      <c r="BA865" s="79"/>
    </row>
    <row r="866" spans="1:53" s="33" customFormat="1">
      <c r="A866" s="182"/>
      <c r="B866" s="79"/>
      <c r="C866" s="79"/>
      <c r="D866" s="79"/>
      <c r="E866" s="79"/>
      <c r="BA866" s="79"/>
    </row>
    <row r="867" spans="1:53" s="33" customFormat="1">
      <c r="A867" s="182"/>
      <c r="B867" s="79"/>
      <c r="C867" s="79"/>
      <c r="D867" s="79"/>
      <c r="E867" s="79"/>
      <c r="BA867" s="79"/>
    </row>
    <row r="868" spans="1:53" s="33" customFormat="1">
      <c r="A868" s="182"/>
      <c r="B868" s="79"/>
      <c r="C868" s="79"/>
      <c r="D868" s="79"/>
      <c r="E868" s="79"/>
      <c r="BA868" s="79"/>
    </row>
    <row r="869" spans="1:53" s="33" customFormat="1">
      <c r="A869" s="182"/>
      <c r="B869" s="79"/>
      <c r="C869" s="79"/>
      <c r="D869" s="79"/>
      <c r="E869" s="79"/>
      <c r="BA869" s="79"/>
    </row>
    <row r="870" spans="1:53" s="33" customFormat="1">
      <c r="A870" s="182"/>
      <c r="B870" s="79"/>
      <c r="C870" s="79"/>
      <c r="D870" s="79"/>
      <c r="E870" s="79"/>
      <c r="BA870" s="79"/>
    </row>
    <row r="871" spans="1:53" s="33" customFormat="1">
      <c r="A871" s="182"/>
      <c r="B871" s="79"/>
      <c r="C871" s="79"/>
      <c r="D871" s="79"/>
      <c r="E871" s="79"/>
      <c r="BA871" s="79"/>
    </row>
    <row r="872" spans="1:53" s="33" customFormat="1">
      <c r="A872" s="182"/>
      <c r="B872" s="79"/>
      <c r="C872" s="79"/>
      <c r="D872" s="79"/>
      <c r="E872" s="79"/>
      <c r="BA872" s="79"/>
    </row>
    <row r="873" spans="1:53" s="33" customFormat="1">
      <c r="A873" s="182"/>
      <c r="B873" s="79"/>
      <c r="C873" s="79"/>
      <c r="D873" s="79"/>
      <c r="E873" s="79"/>
      <c r="BA873" s="79"/>
    </row>
    <row r="874" spans="1:53" s="33" customFormat="1">
      <c r="A874" s="182"/>
      <c r="B874" s="79"/>
      <c r="C874" s="79"/>
      <c r="D874" s="79"/>
      <c r="E874" s="79"/>
      <c r="BA874" s="79"/>
    </row>
    <row r="875" spans="1:53" s="33" customFormat="1">
      <c r="A875" s="182"/>
      <c r="B875" s="79"/>
      <c r="C875" s="79"/>
      <c r="D875" s="79"/>
      <c r="E875" s="79"/>
      <c r="BA875" s="79"/>
    </row>
    <row r="876" spans="1:53" s="33" customFormat="1">
      <c r="A876" s="182"/>
      <c r="B876" s="79"/>
      <c r="C876" s="79"/>
      <c r="D876" s="79"/>
      <c r="E876" s="79"/>
      <c r="BA876" s="79"/>
    </row>
    <row r="877" spans="1:53" s="33" customFormat="1">
      <c r="A877" s="182"/>
      <c r="B877" s="79"/>
      <c r="C877" s="79"/>
      <c r="D877" s="79"/>
      <c r="E877" s="79"/>
      <c r="BA877" s="79"/>
    </row>
    <row r="878" spans="1:53" s="33" customFormat="1">
      <c r="A878" s="182"/>
      <c r="B878" s="79"/>
      <c r="C878" s="79"/>
      <c r="D878" s="79"/>
      <c r="E878" s="79"/>
      <c r="BA878" s="79"/>
    </row>
    <row r="879" spans="1:53" s="33" customFormat="1">
      <c r="A879" s="182"/>
      <c r="B879" s="79"/>
      <c r="C879" s="79"/>
      <c r="D879" s="79"/>
      <c r="E879" s="79"/>
      <c r="BA879" s="79"/>
    </row>
    <row r="880" spans="1:53" s="33" customFormat="1">
      <c r="A880" s="182"/>
      <c r="B880" s="79"/>
      <c r="C880" s="79"/>
      <c r="D880" s="79"/>
      <c r="E880" s="79"/>
      <c r="BA880" s="79"/>
    </row>
    <row r="881" spans="1:53" s="33" customFormat="1">
      <c r="A881" s="182"/>
      <c r="B881" s="79"/>
      <c r="C881" s="79"/>
      <c r="D881" s="79"/>
      <c r="E881" s="79"/>
      <c r="BA881" s="79"/>
    </row>
    <row r="882" spans="1:53" s="33" customFormat="1">
      <c r="A882" s="182"/>
      <c r="B882" s="79"/>
      <c r="C882" s="79"/>
      <c r="D882" s="79"/>
      <c r="E882" s="79"/>
      <c r="BA882" s="79"/>
    </row>
    <row r="883" spans="1:53" s="33" customFormat="1">
      <c r="A883" s="182"/>
      <c r="B883" s="79"/>
      <c r="C883" s="79"/>
      <c r="D883" s="79"/>
      <c r="E883" s="79"/>
      <c r="BA883" s="79"/>
    </row>
    <row r="884" spans="1:53" s="33" customFormat="1">
      <c r="A884" s="182"/>
      <c r="B884" s="79"/>
      <c r="C884" s="79"/>
      <c r="D884" s="79"/>
      <c r="E884" s="79"/>
      <c r="BA884" s="79"/>
    </row>
    <row r="885" spans="1:53" s="33" customFormat="1">
      <c r="A885" s="182"/>
      <c r="B885" s="79"/>
      <c r="C885" s="79"/>
      <c r="D885" s="79"/>
      <c r="E885" s="79"/>
      <c r="BA885" s="79"/>
    </row>
    <row r="886" spans="1:53" s="33" customFormat="1">
      <c r="A886" s="182"/>
      <c r="B886" s="79"/>
      <c r="C886" s="79"/>
      <c r="D886" s="79"/>
      <c r="E886" s="79"/>
      <c r="BA886" s="79"/>
    </row>
    <row r="887" spans="1:53" s="33" customFormat="1">
      <c r="A887" s="182"/>
      <c r="B887" s="79"/>
      <c r="C887" s="79"/>
      <c r="D887" s="79"/>
      <c r="E887" s="79"/>
      <c r="BA887" s="79"/>
    </row>
    <row r="888" spans="1:53" s="33" customFormat="1">
      <c r="A888" s="182"/>
      <c r="B888" s="79"/>
      <c r="C888" s="79"/>
      <c r="D888" s="79"/>
      <c r="E888" s="79"/>
      <c r="BA888" s="79"/>
    </row>
    <row r="889" spans="1:53" s="33" customFormat="1">
      <c r="A889" s="182"/>
      <c r="B889" s="79"/>
      <c r="C889" s="79"/>
      <c r="D889" s="79"/>
      <c r="E889" s="79"/>
      <c r="BA889" s="79"/>
    </row>
    <row r="890" spans="1:53" s="33" customFormat="1">
      <c r="A890" s="182"/>
      <c r="B890" s="79"/>
      <c r="C890" s="79"/>
      <c r="D890" s="79"/>
      <c r="E890" s="79"/>
      <c r="BA890" s="79"/>
    </row>
    <row r="891" spans="1:53" s="33" customFormat="1">
      <c r="A891" s="182"/>
      <c r="B891" s="79"/>
      <c r="C891" s="79"/>
      <c r="D891" s="79"/>
      <c r="E891" s="79"/>
      <c r="BA891" s="79"/>
    </row>
    <row r="892" spans="1:53" s="33" customFormat="1">
      <c r="A892" s="182"/>
      <c r="B892" s="79"/>
      <c r="C892" s="79"/>
      <c r="D892" s="79"/>
      <c r="E892" s="79"/>
      <c r="BA892" s="79"/>
    </row>
    <row r="893" spans="1:53" s="33" customFormat="1">
      <c r="A893" s="182"/>
      <c r="B893" s="79"/>
      <c r="C893" s="79"/>
      <c r="D893" s="79"/>
      <c r="E893" s="79"/>
      <c r="BA893" s="79"/>
    </row>
    <row r="894" spans="1:53" s="33" customFormat="1">
      <c r="A894" s="182"/>
      <c r="B894" s="79"/>
      <c r="C894" s="79"/>
      <c r="D894" s="79"/>
      <c r="E894" s="79"/>
      <c r="BA894" s="79"/>
    </row>
    <row r="895" spans="1:53" s="33" customFormat="1">
      <c r="A895" s="182"/>
      <c r="B895" s="79"/>
      <c r="C895" s="79"/>
      <c r="D895" s="79"/>
      <c r="E895" s="79"/>
      <c r="BA895" s="79"/>
    </row>
    <row r="896" spans="1:53" s="33" customFormat="1">
      <c r="A896" s="182"/>
      <c r="B896" s="79"/>
      <c r="C896" s="79"/>
      <c r="D896" s="79"/>
      <c r="E896" s="79"/>
      <c r="BA896" s="79"/>
    </row>
    <row r="897" spans="1:53" s="33" customFormat="1">
      <c r="A897" s="182"/>
      <c r="B897" s="79"/>
      <c r="C897" s="79"/>
      <c r="D897" s="79"/>
      <c r="E897" s="79"/>
      <c r="BA897" s="79"/>
    </row>
    <row r="898" spans="1:53" s="33" customFormat="1">
      <c r="A898" s="182"/>
      <c r="B898" s="79"/>
      <c r="C898" s="79"/>
      <c r="D898" s="79"/>
      <c r="E898" s="79"/>
      <c r="BA898" s="79"/>
    </row>
    <row r="899" spans="1:53" s="33" customFormat="1">
      <c r="A899" s="182"/>
      <c r="B899" s="79"/>
      <c r="C899" s="79"/>
      <c r="D899" s="79"/>
      <c r="E899" s="79"/>
      <c r="BA899" s="79"/>
    </row>
    <row r="900" spans="1:53" s="33" customFormat="1">
      <c r="A900" s="182"/>
      <c r="B900" s="79"/>
      <c r="C900" s="79"/>
      <c r="D900" s="79"/>
      <c r="E900" s="79"/>
      <c r="BA900" s="79"/>
    </row>
    <row r="901" spans="1:53" s="33" customFormat="1">
      <c r="A901" s="182"/>
      <c r="B901" s="79"/>
      <c r="C901" s="79"/>
      <c r="D901" s="79"/>
      <c r="E901" s="79"/>
      <c r="BA901" s="79"/>
    </row>
    <row r="902" spans="1:53" s="33" customFormat="1">
      <c r="A902" s="182"/>
      <c r="B902" s="79"/>
      <c r="C902" s="79"/>
      <c r="D902" s="79"/>
      <c r="E902" s="79"/>
      <c r="BA902" s="79"/>
    </row>
    <row r="903" spans="1:53" s="33" customFormat="1">
      <c r="A903" s="182"/>
      <c r="B903" s="79"/>
      <c r="C903" s="79"/>
      <c r="D903" s="79"/>
      <c r="E903" s="79"/>
      <c r="BA903" s="79"/>
    </row>
    <row r="904" spans="1:53" s="33" customFormat="1">
      <c r="A904" s="182"/>
      <c r="B904" s="79"/>
      <c r="C904" s="79"/>
      <c r="D904" s="79"/>
      <c r="E904" s="79"/>
      <c r="BA904" s="79"/>
    </row>
    <row r="905" spans="1:53" s="33" customFormat="1">
      <c r="A905" s="182"/>
      <c r="B905" s="79"/>
      <c r="C905" s="79"/>
      <c r="D905" s="79"/>
      <c r="E905" s="79"/>
      <c r="BA905" s="79"/>
    </row>
    <row r="906" spans="1:53" s="33" customFormat="1">
      <c r="A906" s="182"/>
      <c r="B906" s="79"/>
      <c r="C906" s="79"/>
      <c r="D906" s="79"/>
      <c r="E906" s="79"/>
      <c r="BA906" s="79"/>
    </row>
    <row r="907" spans="1:53" s="33" customFormat="1">
      <c r="A907" s="182"/>
      <c r="B907" s="79"/>
      <c r="C907" s="79"/>
      <c r="D907" s="79"/>
      <c r="E907" s="79"/>
      <c r="BA907" s="79"/>
    </row>
    <row r="908" spans="1:53" s="33" customFormat="1">
      <c r="A908" s="182"/>
      <c r="B908" s="79"/>
      <c r="C908" s="79"/>
      <c r="D908" s="79"/>
      <c r="E908" s="79"/>
      <c r="BA908" s="79"/>
    </row>
    <row r="909" spans="1:53" s="33" customFormat="1">
      <c r="A909" s="182"/>
      <c r="B909" s="79"/>
      <c r="C909" s="79"/>
      <c r="D909" s="79"/>
      <c r="E909" s="79"/>
      <c r="BA909" s="79"/>
    </row>
    <row r="910" spans="1:53" s="33" customFormat="1">
      <c r="A910" s="182"/>
      <c r="B910" s="79"/>
      <c r="C910" s="79"/>
      <c r="D910" s="79"/>
      <c r="E910" s="79"/>
      <c r="BA910" s="79"/>
    </row>
    <row r="911" spans="1:53" s="33" customFormat="1">
      <c r="A911" s="182"/>
      <c r="B911" s="79"/>
      <c r="C911" s="79"/>
      <c r="D911" s="79"/>
      <c r="E911" s="79"/>
      <c r="BA911" s="79"/>
    </row>
    <row r="912" spans="1:53" s="33" customFormat="1">
      <c r="A912" s="182"/>
      <c r="B912" s="79"/>
      <c r="C912" s="79"/>
      <c r="D912" s="79"/>
      <c r="E912" s="79"/>
      <c r="BA912" s="79"/>
    </row>
    <row r="913" spans="1:53" s="33" customFormat="1">
      <c r="A913" s="182"/>
      <c r="B913" s="79"/>
      <c r="C913" s="79"/>
      <c r="D913" s="79"/>
      <c r="E913" s="79"/>
      <c r="BA913" s="79"/>
    </row>
    <row r="914" spans="1:53" s="33" customFormat="1">
      <c r="A914" s="182"/>
      <c r="B914" s="79"/>
      <c r="C914" s="79"/>
      <c r="D914" s="79"/>
      <c r="E914" s="79"/>
      <c r="BA914" s="79"/>
    </row>
    <row r="915" spans="1:53" s="33" customFormat="1">
      <c r="A915" s="182"/>
      <c r="B915" s="79"/>
      <c r="C915" s="79"/>
      <c r="D915" s="79"/>
      <c r="E915" s="79"/>
      <c r="BA915" s="79"/>
    </row>
    <row r="916" spans="1:53" s="33" customFormat="1">
      <c r="A916" s="182"/>
      <c r="B916" s="79"/>
      <c r="C916" s="79"/>
      <c r="D916" s="79"/>
      <c r="E916" s="79"/>
      <c r="BA916" s="79"/>
    </row>
    <row r="917" spans="1:53" s="33" customFormat="1">
      <c r="A917" s="182"/>
      <c r="B917" s="79"/>
      <c r="C917" s="79"/>
      <c r="D917" s="79"/>
      <c r="E917" s="79"/>
      <c r="BA917" s="79"/>
    </row>
    <row r="918" spans="1:53" s="33" customFormat="1">
      <c r="A918" s="182"/>
      <c r="B918" s="79"/>
      <c r="C918" s="79"/>
      <c r="D918" s="79"/>
      <c r="E918" s="79"/>
      <c r="BA918" s="79"/>
    </row>
    <row r="919" spans="1:53" s="33" customFormat="1">
      <c r="A919" s="182"/>
      <c r="B919" s="79"/>
      <c r="C919" s="79"/>
      <c r="D919" s="79"/>
      <c r="E919" s="79"/>
      <c r="BA919" s="79"/>
    </row>
    <row r="920" spans="1:53" s="33" customFormat="1">
      <c r="A920" s="182"/>
      <c r="B920" s="79"/>
      <c r="C920" s="79"/>
      <c r="D920" s="79"/>
      <c r="E920" s="79"/>
      <c r="BA920" s="79"/>
    </row>
    <row r="921" spans="1:53" s="33" customFormat="1">
      <c r="A921" s="182"/>
      <c r="B921" s="79"/>
      <c r="C921" s="79"/>
      <c r="D921" s="79"/>
      <c r="E921" s="79"/>
      <c r="BA921" s="79"/>
    </row>
    <row r="922" spans="1:53" s="33" customFormat="1">
      <c r="A922" s="182"/>
      <c r="B922" s="79"/>
      <c r="C922" s="79"/>
      <c r="D922" s="79"/>
      <c r="E922" s="79"/>
      <c r="BA922" s="79"/>
    </row>
    <row r="923" spans="1:53" s="33" customFormat="1">
      <c r="A923" s="182"/>
      <c r="B923" s="79"/>
      <c r="C923" s="79"/>
      <c r="D923" s="79"/>
      <c r="E923" s="79"/>
      <c r="BA923" s="79"/>
    </row>
    <row r="924" spans="1:53" s="33" customFormat="1">
      <c r="A924" s="182"/>
      <c r="B924" s="79"/>
      <c r="C924" s="79"/>
      <c r="D924" s="79"/>
      <c r="E924" s="79"/>
      <c r="BA924" s="79"/>
    </row>
    <row r="925" spans="1:53" s="33" customFormat="1">
      <c r="A925" s="182"/>
      <c r="B925" s="79"/>
      <c r="C925" s="79"/>
      <c r="D925" s="79"/>
      <c r="E925" s="79"/>
      <c r="BA925" s="79"/>
    </row>
    <row r="926" spans="1:53" s="33" customFormat="1">
      <c r="A926" s="182"/>
      <c r="B926" s="79"/>
      <c r="C926" s="79"/>
      <c r="D926" s="79"/>
      <c r="E926" s="79"/>
      <c r="BA926" s="79"/>
    </row>
    <row r="927" spans="1:53" s="33" customFormat="1">
      <c r="A927" s="182"/>
      <c r="B927" s="79"/>
      <c r="C927" s="79"/>
      <c r="D927" s="79"/>
      <c r="E927" s="79"/>
      <c r="BA927" s="79"/>
    </row>
    <row r="928" spans="1:53" s="33" customFormat="1">
      <c r="A928" s="182"/>
      <c r="B928" s="79"/>
      <c r="C928" s="79"/>
      <c r="D928" s="79"/>
      <c r="E928" s="79"/>
      <c r="BA928" s="79"/>
    </row>
    <row r="929" spans="1:53" s="33" customFormat="1">
      <c r="A929" s="182"/>
      <c r="B929" s="79"/>
      <c r="C929" s="79"/>
      <c r="D929" s="79"/>
      <c r="E929" s="79"/>
      <c r="BA929" s="79"/>
    </row>
    <row r="930" spans="1:53" s="33" customFormat="1">
      <c r="A930" s="182"/>
      <c r="B930" s="79"/>
      <c r="C930" s="79"/>
      <c r="D930" s="79"/>
      <c r="E930" s="79"/>
      <c r="BA930" s="79"/>
    </row>
    <row r="931" spans="1:53" s="33" customFormat="1">
      <c r="A931" s="182"/>
      <c r="B931" s="79"/>
      <c r="C931" s="79"/>
      <c r="D931" s="79"/>
      <c r="E931" s="79"/>
      <c r="BA931" s="79"/>
    </row>
    <row r="932" spans="1:53" s="33" customFormat="1">
      <c r="A932" s="182"/>
      <c r="B932" s="79"/>
      <c r="C932" s="79"/>
      <c r="D932" s="79"/>
      <c r="E932" s="79"/>
      <c r="BA932" s="79"/>
    </row>
    <row r="933" spans="1:53" s="33" customFormat="1">
      <c r="A933" s="182"/>
      <c r="B933" s="79"/>
      <c r="C933" s="79"/>
      <c r="D933" s="79"/>
      <c r="E933" s="79"/>
      <c r="BA933" s="79"/>
    </row>
    <row r="934" spans="1:53" s="33" customFormat="1">
      <c r="A934" s="182"/>
      <c r="B934" s="79"/>
      <c r="C934" s="79"/>
      <c r="D934" s="79"/>
      <c r="E934" s="79"/>
      <c r="BA934" s="79"/>
    </row>
    <row r="935" spans="1:53" s="33" customFormat="1">
      <c r="A935" s="182"/>
      <c r="B935" s="79"/>
      <c r="C935" s="79"/>
      <c r="D935" s="79"/>
      <c r="E935" s="79"/>
      <c r="BA935" s="79"/>
    </row>
    <row r="936" spans="1:53" s="33" customFormat="1">
      <c r="A936" s="182"/>
      <c r="B936" s="79"/>
      <c r="C936" s="79"/>
      <c r="D936" s="79"/>
      <c r="E936" s="79"/>
      <c r="BA936" s="79"/>
    </row>
    <row r="937" spans="1:53" s="33" customFormat="1">
      <c r="A937" s="182"/>
      <c r="B937" s="79"/>
      <c r="C937" s="79"/>
      <c r="D937" s="79"/>
      <c r="E937" s="79"/>
      <c r="BA937" s="79"/>
    </row>
    <row r="938" spans="1:53" s="33" customFormat="1">
      <c r="A938" s="182"/>
      <c r="B938" s="79"/>
      <c r="C938" s="79"/>
      <c r="D938" s="79"/>
      <c r="E938" s="79"/>
      <c r="BA938" s="79"/>
    </row>
    <row r="939" spans="1:53" s="33" customFormat="1">
      <c r="A939" s="182"/>
      <c r="B939" s="79"/>
      <c r="C939" s="79"/>
      <c r="D939" s="79"/>
      <c r="E939" s="79"/>
      <c r="BA939" s="79"/>
    </row>
    <row r="940" spans="1:53" s="33" customFormat="1">
      <c r="A940" s="182"/>
      <c r="B940" s="79"/>
      <c r="C940" s="79"/>
      <c r="D940" s="79"/>
      <c r="E940" s="79"/>
      <c r="BA940" s="79"/>
    </row>
    <row r="941" spans="1:53" s="33" customFormat="1">
      <c r="A941" s="182"/>
      <c r="B941" s="79"/>
      <c r="C941" s="79"/>
      <c r="D941" s="79"/>
      <c r="E941" s="79"/>
      <c r="BA941" s="79"/>
    </row>
    <row r="942" spans="1:53" s="33" customFormat="1">
      <c r="A942" s="182"/>
      <c r="B942" s="79"/>
      <c r="C942" s="79"/>
      <c r="D942" s="79"/>
      <c r="E942" s="79"/>
      <c r="BA942" s="79"/>
    </row>
    <row r="943" spans="1:53" s="33" customFormat="1">
      <c r="A943" s="182"/>
      <c r="B943" s="79"/>
      <c r="C943" s="79"/>
      <c r="D943" s="79"/>
      <c r="E943" s="79"/>
      <c r="BA943" s="79"/>
    </row>
    <row r="944" spans="1:53" s="33" customFormat="1">
      <c r="A944" s="182"/>
      <c r="B944" s="79"/>
      <c r="C944" s="79"/>
      <c r="D944" s="79"/>
      <c r="E944" s="79"/>
      <c r="BA944" s="79"/>
    </row>
    <row r="945" spans="1:53" s="33" customFormat="1">
      <c r="A945" s="182"/>
      <c r="B945" s="79"/>
      <c r="C945" s="79"/>
      <c r="D945" s="79"/>
      <c r="E945" s="79"/>
      <c r="BA945" s="79"/>
    </row>
    <row r="946" spans="1:53" s="33" customFormat="1">
      <c r="A946" s="182"/>
      <c r="B946" s="79"/>
      <c r="C946" s="79"/>
      <c r="D946" s="79"/>
      <c r="E946" s="79"/>
      <c r="BA946" s="79"/>
    </row>
    <row r="947" spans="1:53" s="33" customFormat="1">
      <c r="A947" s="182"/>
      <c r="B947" s="79"/>
      <c r="C947" s="79"/>
      <c r="D947" s="79"/>
      <c r="E947" s="79"/>
      <c r="BA947" s="79"/>
    </row>
    <row r="948" spans="1:53" s="33" customFormat="1">
      <c r="A948" s="182"/>
      <c r="B948" s="79"/>
      <c r="C948" s="79"/>
      <c r="D948" s="79"/>
      <c r="E948" s="79"/>
      <c r="BA948" s="79"/>
    </row>
    <row r="949" spans="1:53" s="33" customFormat="1">
      <c r="A949" s="182"/>
      <c r="B949" s="79"/>
      <c r="C949" s="79"/>
      <c r="D949" s="79"/>
      <c r="E949" s="79"/>
      <c r="BA949" s="79"/>
    </row>
    <row r="950" spans="1:53" s="33" customFormat="1">
      <c r="A950" s="182"/>
      <c r="B950" s="79"/>
      <c r="C950" s="79"/>
      <c r="D950" s="79"/>
      <c r="E950" s="79"/>
      <c r="BA950" s="79"/>
    </row>
    <row r="951" spans="1:53" s="33" customFormat="1">
      <c r="A951" s="182"/>
      <c r="B951" s="79"/>
      <c r="C951" s="79"/>
      <c r="D951" s="79"/>
      <c r="E951" s="79"/>
      <c r="BA951" s="79"/>
    </row>
    <row r="952" spans="1:53" s="33" customFormat="1">
      <c r="A952" s="182"/>
      <c r="B952" s="79"/>
      <c r="C952" s="79"/>
      <c r="D952" s="79"/>
      <c r="E952" s="79"/>
      <c r="BA952" s="79"/>
    </row>
    <row r="953" spans="1:53" s="33" customFormat="1">
      <c r="A953" s="182"/>
      <c r="B953" s="79"/>
      <c r="C953" s="79"/>
      <c r="D953" s="79"/>
      <c r="E953" s="79"/>
      <c r="BA953" s="79"/>
    </row>
    <row r="954" spans="1:53" s="33" customFormat="1">
      <c r="A954" s="182"/>
      <c r="B954" s="79"/>
      <c r="C954" s="79"/>
      <c r="D954" s="79"/>
      <c r="E954" s="79"/>
      <c r="BA954" s="79"/>
    </row>
    <row r="955" spans="1:53" s="33" customFormat="1">
      <c r="A955" s="182"/>
      <c r="B955" s="79"/>
      <c r="C955" s="79"/>
      <c r="D955" s="79"/>
      <c r="E955" s="79"/>
      <c r="BA955" s="79"/>
    </row>
    <row r="956" spans="1:53" s="33" customFormat="1">
      <c r="A956" s="182"/>
      <c r="B956" s="79"/>
      <c r="C956" s="79"/>
      <c r="D956" s="79"/>
      <c r="E956" s="79"/>
      <c r="BA956" s="79"/>
    </row>
    <row r="957" spans="1:53" s="33" customFormat="1">
      <c r="A957" s="182"/>
      <c r="B957" s="79"/>
      <c r="C957" s="79"/>
      <c r="D957" s="79"/>
      <c r="E957" s="79"/>
      <c r="F957" s="173"/>
      <c r="BA957" s="79"/>
    </row>
    <row r="958" spans="1:53" s="33" customFormat="1">
      <c r="A958" s="182"/>
      <c r="B958" s="123"/>
      <c r="C958" s="172"/>
      <c r="D958" s="79"/>
      <c r="E958" s="79"/>
      <c r="F958" s="173"/>
      <c r="BA958" s="79"/>
    </row>
    <row r="959" spans="1:53" s="33" customFormat="1">
      <c r="A959" s="182"/>
      <c r="B959" s="123"/>
      <c r="C959" s="172"/>
      <c r="D959" s="79"/>
      <c r="E959" s="79"/>
      <c r="F959" s="173"/>
      <c r="BA959" s="79"/>
    </row>
    <row r="960" spans="1:53" s="33" customFormat="1">
      <c r="A960" s="182"/>
      <c r="B960" s="123"/>
      <c r="C960" s="172"/>
      <c r="D960" s="79"/>
      <c r="E960" s="79"/>
      <c r="F960" s="173"/>
      <c r="BA960" s="79"/>
    </row>
    <row r="961" spans="1:53" s="33" customFormat="1">
      <c r="A961" s="182"/>
      <c r="B961" s="123"/>
      <c r="C961" s="172"/>
      <c r="D961" s="79"/>
      <c r="E961" s="79"/>
      <c r="F961" s="173"/>
      <c r="BA961" s="79"/>
    </row>
    <row r="962" spans="1:53" s="33" customFormat="1">
      <c r="A962" s="182"/>
      <c r="B962" s="123"/>
      <c r="C962" s="172"/>
      <c r="D962" s="79"/>
      <c r="E962" s="79"/>
      <c r="F962" s="173"/>
      <c r="BA962" s="79"/>
    </row>
    <row r="963" spans="1:53" s="33" customFormat="1">
      <c r="A963" s="182"/>
      <c r="B963" s="123"/>
      <c r="C963" s="172"/>
      <c r="D963" s="79"/>
      <c r="E963" s="79"/>
      <c r="F963" s="173"/>
      <c r="BA963" s="79"/>
    </row>
    <row r="964" spans="1:53" s="33" customFormat="1">
      <c r="A964" s="182"/>
      <c r="B964" s="123"/>
      <c r="C964" s="172"/>
      <c r="D964" s="79"/>
      <c r="E964" s="79"/>
      <c r="F964" s="173"/>
      <c r="BA964" s="79"/>
    </row>
    <row r="965" spans="1:53" s="33" customFormat="1">
      <c r="A965" s="182"/>
      <c r="B965" s="123"/>
      <c r="C965" s="172"/>
      <c r="D965" s="79"/>
      <c r="E965" s="79"/>
      <c r="F965" s="173"/>
      <c r="G965" s="173"/>
      <c r="BA965" s="79"/>
    </row>
    <row r="966" spans="1:53" s="33" customFormat="1">
      <c r="A966" s="182"/>
      <c r="B966" s="123"/>
      <c r="C966" s="172"/>
      <c r="D966" s="79"/>
      <c r="E966" s="79"/>
      <c r="F966" s="173"/>
      <c r="G966" s="173"/>
      <c r="BA966" s="79"/>
    </row>
  </sheetData>
  <sortState ref="A61:AY82">
    <sortCondition ref="G61:G82"/>
    <sortCondition ref="D61:D82"/>
    <sortCondition ref="F61:F82"/>
  </sortState>
  <mergeCells count="25"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</mergeCells>
  <pageMargins left="0.38593749999999999" right="0.7" top="0.75" bottom="0.75" header="0.3" footer="0.3"/>
  <pageSetup paperSize="5" scale="60" fitToHeight="0" orientation="landscape" r:id="rId1"/>
  <headerFooter>
    <oddFooter>&amp;R&amp;P</oddFooter>
  </headerFooter>
  <rowBreaks count="1" manualBreakCount="1">
    <brk id="18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84"/>
  <sheetViews>
    <sheetView tabSelected="1" zoomScaleNormal="100" workbookViewId="0">
      <pane xSplit="1" ySplit="7" topLeftCell="B8" activePane="bottomRight" state="frozen"/>
      <selection activeCell="A40" sqref="A40"/>
      <selection pane="topRight" activeCell="A40" sqref="A40"/>
      <selection pane="bottomLeft" activeCell="A40" sqref="A40"/>
      <selection pane="bottomRight" activeCell="F4" sqref="F4"/>
    </sheetView>
  </sheetViews>
  <sheetFormatPr defaultColWidth="9.140625" defaultRowHeight="12.75"/>
  <cols>
    <col min="1" max="1" width="10.42578125" style="174" customWidth="1"/>
    <col min="2" max="2" width="8.42578125" style="174" customWidth="1"/>
    <col min="3" max="3" width="12" style="174" customWidth="1"/>
    <col min="4" max="4" width="12.42578125" style="174" customWidth="1"/>
    <col min="5" max="5" width="46.5703125" style="174" customWidth="1"/>
    <col min="6" max="6" width="78.42578125" style="209" bestFit="1" customWidth="1"/>
    <col min="7" max="7" width="30.5703125" style="174" customWidth="1"/>
    <col min="8" max="15" width="9.85546875" style="174" customWidth="1"/>
    <col min="16" max="16" width="1.5703125" style="174" customWidth="1"/>
    <col min="17" max="24" width="9.85546875" style="174" customWidth="1"/>
    <col min="25" max="25" width="2" style="174" customWidth="1"/>
    <col min="26" max="33" width="9.85546875" style="174" customWidth="1"/>
    <col min="34" max="34" width="1.42578125" style="174" customWidth="1"/>
    <col min="35" max="42" width="9.85546875" style="174" customWidth="1"/>
    <col min="43" max="43" width="1.5703125" style="174" customWidth="1"/>
    <col min="44" max="51" width="9.85546875" style="174" customWidth="1"/>
    <col min="52" max="16384" width="9.140625" style="174"/>
  </cols>
  <sheetData>
    <row r="1" spans="1:53">
      <c r="A1" s="192"/>
      <c r="B1" s="192"/>
      <c r="C1" s="192"/>
      <c r="D1" s="192"/>
      <c r="E1" s="192"/>
      <c r="F1" s="121" t="str">
        <f>+b!F1</f>
        <v>Measures Affecting Revenue and Tax Administration - 2022 Special Session A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3"/>
      <c r="Z1" s="192"/>
      <c r="AA1" s="192"/>
      <c r="AB1" s="192"/>
      <c r="AC1" s="192"/>
      <c r="AD1" s="192"/>
      <c r="AE1" s="192"/>
      <c r="AF1" s="192"/>
      <c r="AG1" s="192"/>
      <c r="AI1" s="192"/>
      <c r="AJ1" s="192"/>
      <c r="AK1" s="192"/>
      <c r="AL1" s="192"/>
      <c r="AM1" s="192"/>
      <c r="AN1" s="192"/>
      <c r="AO1" s="192"/>
      <c r="AP1" s="192"/>
      <c r="AR1" s="192"/>
      <c r="AS1" s="192"/>
      <c r="AT1" s="192"/>
      <c r="AU1" s="192"/>
      <c r="AV1" s="192"/>
      <c r="AW1" s="192"/>
      <c r="AX1" s="192"/>
      <c r="AY1" s="192"/>
    </row>
    <row r="2" spans="1:53">
      <c r="A2" s="192"/>
      <c r="B2" s="192"/>
      <c r="C2" s="192"/>
      <c r="D2" s="192"/>
      <c r="E2" s="192"/>
      <c r="F2" s="194" t="s">
        <v>9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  <c r="Z2" s="192"/>
      <c r="AA2" s="192"/>
      <c r="AB2" s="192"/>
      <c r="AC2" s="192"/>
      <c r="AD2" s="192"/>
      <c r="AE2" s="192"/>
      <c r="AF2" s="192"/>
      <c r="AG2" s="192"/>
      <c r="AI2" s="192"/>
      <c r="AJ2" s="192"/>
      <c r="AK2" s="192"/>
      <c r="AL2" s="192"/>
      <c r="AM2" s="192"/>
      <c r="AN2" s="192"/>
      <c r="AO2" s="192"/>
      <c r="AP2" s="192"/>
      <c r="AR2" s="192"/>
      <c r="AS2" s="192"/>
      <c r="AT2" s="192"/>
      <c r="AU2" s="192"/>
      <c r="AV2" s="192"/>
      <c r="AW2" s="192"/>
      <c r="AX2" s="192"/>
      <c r="AY2" s="192"/>
    </row>
    <row r="3" spans="1:53">
      <c r="A3" s="192"/>
      <c r="B3" s="192"/>
      <c r="C3" s="192"/>
      <c r="D3" s="192"/>
      <c r="E3" s="192"/>
      <c r="F3" s="194" t="s">
        <v>105</v>
      </c>
      <c r="G3" s="192"/>
      <c r="H3" s="192"/>
      <c r="I3" s="192"/>
      <c r="J3" s="192"/>
      <c r="K3" s="192"/>
      <c r="L3" s="192"/>
      <c r="M3" s="192"/>
      <c r="N3" s="192"/>
      <c r="O3" s="192"/>
      <c r="Q3" s="192"/>
      <c r="R3" s="192"/>
      <c r="S3" s="192"/>
      <c r="T3" s="192"/>
      <c r="U3" s="192"/>
      <c r="V3" s="192"/>
      <c r="W3" s="192"/>
      <c r="X3" s="192"/>
      <c r="Z3" s="192"/>
      <c r="AA3" s="192"/>
      <c r="AB3" s="192"/>
      <c r="AC3" s="192"/>
      <c r="AD3" s="192"/>
      <c r="AE3" s="192"/>
      <c r="AF3" s="192"/>
      <c r="AG3" s="192"/>
      <c r="AI3" s="192"/>
      <c r="AJ3" s="192"/>
      <c r="AK3" s="192"/>
      <c r="AL3" s="192"/>
      <c r="AM3" s="192"/>
      <c r="AN3" s="192"/>
      <c r="AO3" s="192"/>
      <c r="AP3" s="192"/>
      <c r="AR3" s="192"/>
      <c r="AS3" s="192"/>
      <c r="AT3" s="192"/>
      <c r="AU3" s="192"/>
      <c r="AV3" s="192"/>
      <c r="AW3" s="192"/>
      <c r="AX3" s="192"/>
      <c r="AY3" s="192"/>
    </row>
    <row r="4" spans="1:53">
      <c r="A4" s="195"/>
      <c r="F4" s="196"/>
      <c r="AH4" s="197"/>
      <c r="AQ4" s="197"/>
    </row>
    <row r="5" spans="1:53" s="140" customFormat="1">
      <c r="A5" s="198"/>
      <c r="B5" s="199"/>
      <c r="C5" s="198"/>
      <c r="D5" s="198"/>
      <c r="E5" s="198"/>
      <c r="F5" s="200"/>
      <c r="G5" s="198"/>
      <c r="H5" s="235" t="str">
        <f>+'Measures '!H5:O5</f>
        <v>FY 23-24</v>
      </c>
      <c r="I5" s="236"/>
      <c r="J5" s="236"/>
      <c r="K5" s="236"/>
      <c r="L5" s="236"/>
      <c r="M5" s="236"/>
      <c r="N5" s="236"/>
      <c r="O5" s="237"/>
      <c r="P5" s="201"/>
      <c r="Q5" s="235" t="str">
        <f>+'Measures '!Q5:X5</f>
        <v>FY 24-25</v>
      </c>
      <c r="R5" s="236"/>
      <c r="S5" s="236"/>
      <c r="T5" s="236"/>
      <c r="U5" s="236"/>
      <c r="V5" s="236"/>
      <c r="W5" s="236"/>
      <c r="X5" s="237"/>
      <c r="Y5" s="202"/>
      <c r="Z5" s="235" t="str">
        <f>+'Measures '!Z5:AG5</f>
        <v>FY 25-26</v>
      </c>
      <c r="AA5" s="236"/>
      <c r="AB5" s="236"/>
      <c r="AC5" s="236"/>
      <c r="AD5" s="236"/>
      <c r="AE5" s="236"/>
      <c r="AF5" s="236"/>
      <c r="AG5" s="237"/>
      <c r="AH5" s="202"/>
      <c r="AI5" s="235" t="str">
        <f>+'Measures '!AI5:AP5</f>
        <v>FY 26-27</v>
      </c>
      <c r="AJ5" s="236"/>
      <c r="AK5" s="236"/>
      <c r="AL5" s="236"/>
      <c r="AM5" s="236"/>
      <c r="AN5" s="236"/>
      <c r="AO5" s="236"/>
      <c r="AP5" s="237"/>
      <c r="AQ5" s="173"/>
      <c r="AR5" s="235" t="str">
        <f>+'Measures '!AR5:AY5</f>
        <v>FY 27-28</v>
      </c>
      <c r="AS5" s="236"/>
      <c r="AT5" s="236"/>
      <c r="AU5" s="236"/>
      <c r="AV5" s="236"/>
      <c r="AW5" s="236"/>
      <c r="AX5" s="236"/>
      <c r="AY5" s="237"/>
    </row>
    <row r="6" spans="1:53" s="207" customFormat="1">
      <c r="A6" s="203" t="s">
        <v>12</v>
      </c>
      <c r="B6" s="204" t="s">
        <v>10</v>
      </c>
      <c r="C6" s="203"/>
      <c r="D6" s="203"/>
      <c r="E6" s="203"/>
      <c r="F6" s="203"/>
      <c r="G6" s="203"/>
      <c r="H6" s="240" t="s">
        <v>3</v>
      </c>
      <c r="I6" s="239"/>
      <c r="J6" s="238" t="s">
        <v>4</v>
      </c>
      <c r="K6" s="239"/>
      <c r="L6" s="238" t="s">
        <v>15</v>
      </c>
      <c r="M6" s="239"/>
      <c r="N6" s="238" t="s">
        <v>5</v>
      </c>
      <c r="O6" s="239"/>
      <c r="P6" s="29"/>
      <c r="Q6" s="240" t="s">
        <v>3</v>
      </c>
      <c r="R6" s="239"/>
      <c r="S6" s="238" t="s">
        <v>4</v>
      </c>
      <c r="T6" s="239"/>
      <c r="U6" s="238" t="s">
        <v>15</v>
      </c>
      <c r="V6" s="239"/>
      <c r="W6" s="238" t="s">
        <v>5</v>
      </c>
      <c r="X6" s="239"/>
      <c r="Y6" s="205"/>
      <c r="Z6" s="240" t="s">
        <v>3</v>
      </c>
      <c r="AA6" s="239"/>
      <c r="AB6" s="238" t="s">
        <v>4</v>
      </c>
      <c r="AC6" s="239"/>
      <c r="AD6" s="238" t="s">
        <v>15</v>
      </c>
      <c r="AE6" s="239"/>
      <c r="AF6" s="238" t="s">
        <v>5</v>
      </c>
      <c r="AG6" s="239"/>
      <c r="AH6" s="205"/>
      <c r="AI6" s="240" t="s">
        <v>3</v>
      </c>
      <c r="AJ6" s="239"/>
      <c r="AK6" s="238" t="s">
        <v>4</v>
      </c>
      <c r="AL6" s="239"/>
      <c r="AM6" s="238" t="s">
        <v>15</v>
      </c>
      <c r="AN6" s="239"/>
      <c r="AO6" s="238" t="s">
        <v>5</v>
      </c>
      <c r="AP6" s="239"/>
      <c r="AQ6" s="206"/>
      <c r="AR6" s="240" t="s">
        <v>3</v>
      </c>
      <c r="AS6" s="239"/>
      <c r="AT6" s="238" t="s">
        <v>4</v>
      </c>
      <c r="AU6" s="239"/>
      <c r="AV6" s="238" t="s">
        <v>15</v>
      </c>
      <c r="AW6" s="239"/>
      <c r="AX6" s="238" t="s">
        <v>16</v>
      </c>
      <c r="AY6" s="239"/>
    </row>
    <row r="7" spans="1:53" s="8" customFormat="1">
      <c r="A7" s="19" t="s">
        <v>13</v>
      </c>
      <c r="B7" s="18" t="s">
        <v>11</v>
      </c>
      <c r="C7" s="19" t="s">
        <v>0</v>
      </c>
      <c r="D7" s="19" t="s">
        <v>6</v>
      </c>
      <c r="E7" s="19" t="s">
        <v>14</v>
      </c>
      <c r="F7" s="19" t="s">
        <v>1</v>
      </c>
      <c r="G7" s="19" t="s">
        <v>93</v>
      </c>
      <c r="H7" s="11" t="s">
        <v>2</v>
      </c>
      <c r="I7" s="29" t="s">
        <v>8</v>
      </c>
      <c r="J7" s="29" t="s">
        <v>2</v>
      </c>
      <c r="K7" s="29" t="s">
        <v>8</v>
      </c>
      <c r="L7" s="29" t="s">
        <v>2</v>
      </c>
      <c r="M7" s="29" t="s">
        <v>8</v>
      </c>
      <c r="N7" s="29" t="s">
        <v>2</v>
      </c>
      <c r="O7" s="29" t="s">
        <v>8</v>
      </c>
      <c r="P7" s="29"/>
      <c r="Q7" s="11" t="s">
        <v>2</v>
      </c>
      <c r="R7" s="29" t="s">
        <v>8</v>
      </c>
      <c r="S7" s="29" t="s">
        <v>2</v>
      </c>
      <c r="T7" s="29" t="s">
        <v>8</v>
      </c>
      <c r="U7" s="29" t="s">
        <v>2</v>
      </c>
      <c r="V7" s="29" t="s">
        <v>8</v>
      </c>
      <c r="W7" s="29" t="s">
        <v>2</v>
      </c>
      <c r="X7" s="29" t="s">
        <v>8</v>
      </c>
      <c r="Y7" s="29"/>
      <c r="Z7" s="11" t="s">
        <v>2</v>
      </c>
      <c r="AA7" s="29" t="s">
        <v>8</v>
      </c>
      <c r="AB7" s="29" t="s">
        <v>2</v>
      </c>
      <c r="AC7" s="29" t="s">
        <v>8</v>
      </c>
      <c r="AD7" s="29" t="s">
        <v>2</v>
      </c>
      <c r="AE7" s="29" t="s">
        <v>8</v>
      </c>
      <c r="AF7" s="29" t="s">
        <v>2</v>
      </c>
      <c r="AG7" s="29" t="s">
        <v>8</v>
      </c>
      <c r="AH7" s="11"/>
      <c r="AI7" s="11" t="s">
        <v>2</v>
      </c>
      <c r="AJ7" s="29" t="s">
        <v>8</v>
      </c>
      <c r="AK7" s="29" t="s">
        <v>2</v>
      </c>
      <c r="AL7" s="29" t="s">
        <v>8</v>
      </c>
      <c r="AM7" s="29" t="s">
        <v>2</v>
      </c>
      <c r="AN7" s="29" t="s">
        <v>8</v>
      </c>
      <c r="AO7" s="29" t="s">
        <v>2</v>
      </c>
      <c r="AP7" s="29" t="s">
        <v>8</v>
      </c>
      <c r="AQ7" s="10"/>
      <c r="AR7" s="11" t="s">
        <v>2</v>
      </c>
      <c r="AS7" s="29" t="s">
        <v>17</v>
      </c>
      <c r="AT7" s="29" t="s">
        <v>2</v>
      </c>
      <c r="AU7" s="29" t="s">
        <v>17</v>
      </c>
      <c r="AV7" s="29" t="s">
        <v>2</v>
      </c>
      <c r="AW7" s="29" t="s">
        <v>17</v>
      </c>
      <c r="AX7" s="29" t="s">
        <v>2</v>
      </c>
      <c r="AY7" s="29" t="s">
        <v>17</v>
      </c>
    </row>
    <row r="8" spans="1:53">
      <c r="A8" s="130"/>
      <c r="B8" s="130"/>
      <c r="C8" s="131"/>
      <c r="D8" s="132"/>
      <c r="E8" s="133"/>
      <c r="F8" s="134"/>
      <c r="G8" s="140"/>
      <c r="H8" s="136"/>
      <c r="I8" s="137"/>
      <c r="J8" s="136"/>
      <c r="K8" s="137"/>
      <c r="L8" s="136"/>
      <c r="M8" s="137"/>
      <c r="N8" s="136"/>
      <c r="O8" s="137"/>
      <c r="P8" s="50"/>
      <c r="Q8" s="136"/>
      <c r="R8" s="137"/>
      <c r="S8" s="136"/>
      <c r="T8" s="137"/>
      <c r="U8" s="136"/>
      <c r="V8" s="137"/>
      <c r="W8" s="136"/>
      <c r="X8" s="137"/>
      <c r="Y8" s="50"/>
      <c r="Z8" s="136"/>
      <c r="AA8" s="137"/>
      <c r="AB8" s="136"/>
      <c r="AC8" s="137"/>
      <c r="AD8" s="136"/>
      <c r="AE8" s="137"/>
      <c r="AF8" s="136"/>
      <c r="AG8" s="137"/>
      <c r="AH8" s="50"/>
      <c r="AI8" s="136"/>
      <c r="AJ8" s="137"/>
      <c r="AK8" s="136"/>
      <c r="AL8" s="137"/>
      <c r="AM8" s="136"/>
      <c r="AN8" s="137"/>
      <c r="AO8" s="136"/>
      <c r="AP8" s="137"/>
      <c r="AQ8" s="50"/>
      <c r="AR8" s="136"/>
      <c r="AS8" s="137"/>
      <c r="AT8" s="136"/>
      <c r="AU8" s="137"/>
      <c r="AV8" s="136"/>
      <c r="AW8" s="137"/>
      <c r="AX8" s="136"/>
      <c r="AY8" s="137"/>
    </row>
    <row r="9" spans="1:53" s="140" customFormat="1" ht="13.5" thickBot="1">
      <c r="A9" s="130"/>
      <c r="B9" s="130"/>
      <c r="C9" s="142"/>
      <c r="D9" s="143"/>
      <c r="E9" s="144"/>
      <c r="F9" s="145"/>
      <c r="G9" s="174"/>
      <c r="H9" s="136"/>
      <c r="I9" s="137"/>
      <c r="J9" s="136"/>
      <c r="K9" s="137"/>
      <c r="L9" s="136"/>
      <c r="M9" s="137"/>
      <c r="N9" s="136"/>
      <c r="O9" s="137"/>
      <c r="P9" s="50"/>
      <c r="Q9" s="136"/>
      <c r="R9" s="50"/>
      <c r="S9" s="136"/>
      <c r="T9" s="137"/>
      <c r="U9" s="136"/>
      <c r="V9" s="137"/>
      <c r="W9" s="136"/>
      <c r="X9" s="137"/>
      <c r="Y9" s="50"/>
      <c r="Z9" s="136"/>
      <c r="AA9" s="137"/>
      <c r="AB9" s="136"/>
      <c r="AC9" s="137"/>
      <c r="AD9" s="136"/>
      <c r="AE9" s="137"/>
      <c r="AF9" s="136"/>
      <c r="AG9" s="137"/>
      <c r="AH9" s="50"/>
      <c r="AI9" s="136"/>
      <c r="AJ9" s="137"/>
      <c r="AK9" s="136"/>
      <c r="AL9" s="137"/>
      <c r="AM9" s="136"/>
      <c r="AN9" s="137"/>
      <c r="AO9" s="136"/>
      <c r="AP9" s="137"/>
      <c r="AQ9" s="152"/>
      <c r="AR9" s="136"/>
      <c r="AS9" s="137"/>
      <c r="AT9" s="136"/>
      <c r="AU9" s="50"/>
      <c r="AV9" s="136"/>
      <c r="AW9" s="137"/>
      <c r="AX9" s="136"/>
      <c r="AY9" s="137"/>
      <c r="AZ9" s="89"/>
    </row>
    <row r="10" spans="1:53" s="140" customFormat="1" ht="13.5" thickTop="1">
      <c r="A10" s="151"/>
      <c r="B10" s="151"/>
      <c r="C10" s="151"/>
      <c r="D10" s="151"/>
      <c r="E10" s="151"/>
      <c r="F10" s="151"/>
      <c r="G10" s="154" t="s">
        <v>18</v>
      </c>
      <c r="H10" s="155"/>
      <c r="I10" s="156"/>
      <c r="J10" s="155"/>
      <c r="K10" s="156"/>
      <c r="L10" s="155"/>
      <c r="M10" s="157"/>
      <c r="N10" s="155"/>
      <c r="O10" s="156"/>
      <c r="P10" s="157"/>
      <c r="Q10" s="155"/>
      <c r="R10" s="156"/>
      <c r="S10" s="155"/>
      <c r="T10" s="156"/>
      <c r="U10" s="155"/>
      <c r="V10" s="157"/>
      <c r="W10" s="155"/>
      <c r="X10" s="156"/>
      <c r="Y10" s="157"/>
      <c r="Z10" s="155"/>
      <c r="AA10" s="156"/>
      <c r="AB10" s="155"/>
      <c r="AC10" s="156"/>
      <c r="AD10" s="155"/>
      <c r="AE10" s="157"/>
      <c r="AF10" s="155"/>
      <c r="AG10" s="156"/>
      <c r="AH10" s="157"/>
      <c r="AI10" s="155"/>
      <c r="AJ10" s="156"/>
      <c r="AK10" s="155"/>
      <c r="AL10" s="156"/>
      <c r="AM10" s="155"/>
      <c r="AN10" s="157"/>
      <c r="AO10" s="155"/>
      <c r="AP10" s="156"/>
      <c r="AQ10" s="158"/>
      <c r="AR10" s="155"/>
      <c r="AS10" s="156"/>
      <c r="AT10" s="155"/>
      <c r="AU10" s="156"/>
      <c r="AV10" s="155"/>
      <c r="AW10" s="157"/>
      <c r="AX10" s="155"/>
      <c r="AY10" s="156"/>
      <c r="AZ10" s="89"/>
    </row>
    <row r="11" spans="1:53" s="140" customFormat="1">
      <c r="A11" s="151"/>
      <c r="B11" s="151"/>
      <c r="C11" s="151"/>
      <c r="D11" s="151"/>
      <c r="E11" s="151"/>
      <c r="F11" s="151"/>
      <c r="G11" s="159"/>
      <c r="H11" s="147"/>
      <c r="I11" s="148"/>
      <c r="J11" s="147"/>
      <c r="K11" s="148"/>
      <c r="L11" s="147"/>
      <c r="M11" s="148"/>
      <c r="N11" s="147"/>
      <c r="O11" s="148"/>
      <c r="P11" s="149"/>
      <c r="Q11" s="147"/>
      <c r="R11" s="148"/>
      <c r="S11" s="147"/>
      <c r="T11" s="148"/>
      <c r="U11" s="147"/>
      <c r="V11" s="148"/>
      <c r="W11" s="147"/>
      <c r="X11" s="148"/>
      <c r="Y11" s="149"/>
      <c r="Z11" s="147"/>
      <c r="AA11" s="148"/>
      <c r="AB11" s="147"/>
      <c r="AC11" s="148"/>
      <c r="AD11" s="147"/>
      <c r="AE11" s="148"/>
      <c r="AF11" s="147"/>
      <c r="AG11" s="148"/>
      <c r="AH11" s="149"/>
      <c r="AI11" s="147"/>
      <c r="AJ11" s="148"/>
      <c r="AK11" s="147"/>
      <c r="AL11" s="148"/>
      <c r="AM11" s="147"/>
      <c r="AN11" s="148"/>
      <c r="AO11" s="147"/>
      <c r="AP11" s="148"/>
      <c r="AQ11" s="150"/>
      <c r="AR11" s="147"/>
      <c r="AS11" s="148"/>
      <c r="AT11" s="147"/>
      <c r="AU11" s="148"/>
      <c r="AV11" s="147"/>
      <c r="AW11" s="148"/>
      <c r="AX11" s="147"/>
      <c r="AY11" s="148"/>
      <c r="AZ11" s="89"/>
    </row>
    <row r="12" spans="1:53" s="140" customFormat="1">
      <c r="A12" s="151"/>
      <c r="B12" s="151"/>
      <c r="C12" s="151"/>
      <c r="D12" s="151"/>
      <c r="E12" s="151"/>
      <c r="F12" s="151"/>
      <c r="G12" s="159" t="s">
        <v>27</v>
      </c>
      <c r="H12" s="147"/>
      <c r="I12" s="148"/>
      <c r="J12" s="147"/>
      <c r="K12" s="148"/>
      <c r="L12" s="147"/>
      <c r="M12" s="148"/>
      <c r="N12" s="147"/>
      <c r="O12" s="148"/>
      <c r="P12" s="149"/>
      <c r="Q12" s="147"/>
      <c r="R12" s="148"/>
      <c r="S12" s="147"/>
      <c r="T12" s="148"/>
      <c r="U12" s="147"/>
      <c r="V12" s="148"/>
      <c r="W12" s="147"/>
      <c r="X12" s="148"/>
      <c r="Y12" s="149"/>
      <c r="Z12" s="147"/>
      <c r="AA12" s="148"/>
      <c r="AB12" s="147"/>
      <c r="AC12" s="148"/>
      <c r="AD12" s="147"/>
      <c r="AE12" s="148"/>
      <c r="AF12" s="147"/>
      <c r="AG12" s="148"/>
      <c r="AH12" s="149"/>
      <c r="AI12" s="147"/>
      <c r="AJ12" s="148"/>
      <c r="AK12" s="147"/>
      <c r="AL12" s="148"/>
      <c r="AM12" s="147"/>
      <c r="AN12" s="148"/>
      <c r="AO12" s="147"/>
      <c r="AP12" s="148"/>
      <c r="AQ12" s="150"/>
      <c r="AR12" s="147"/>
      <c r="AS12" s="148"/>
      <c r="AT12" s="147"/>
      <c r="AU12" s="148"/>
      <c r="AV12" s="147"/>
      <c r="AW12" s="148"/>
      <c r="AX12" s="147"/>
      <c r="AY12" s="148"/>
      <c r="AZ12" s="89"/>
    </row>
    <row r="13" spans="1:53" s="79" customFormat="1">
      <c r="A13" s="151"/>
      <c r="B13" s="151"/>
      <c r="C13" s="151"/>
      <c r="D13" s="151"/>
      <c r="E13" s="151"/>
      <c r="F13" s="151"/>
      <c r="G13" s="159"/>
      <c r="H13" s="147"/>
      <c r="I13" s="148"/>
      <c r="J13" s="147"/>
      <c r="K13" s="149"/>
      <c r="L13" s="147"/>
      <c r="M13" s="148"/>
      <c r="N13" s="147"/>
      <c r="O13" s="148"/>
      <c r="P13" s="149"/>
      <c r="Q13" s="147"/>
      <c r="R13" s="148"/>
      <c r="S13" s="147"/>
      <c r="T13" s="149"/>
      <c r="U13" s="147"/>
      <c r="V13" s="148"/>
      <c r="W13" s="147"/>
      <c r="X13" s="148"/>
      <c r="Y13" s="149"/>
      <c r="Z13" s="147"/>
      <c r="AA13" s="148"/>
      <c r="AB13" s="147"/>
      <c r="AC13" s="149"/>
      <c r="AD13" s="147"/>
      <c r="AE13" s="148"/>
      <c r="AF13" s="147"/>
      <c r="AG13" s="148"/>
      <c r="AH13" s="149"/>
      <c r="AI13" s="147"/>
      <c r="AJ13" s="148"/>
      <c r="AK13" s="147"/>
      <c r="AL13" s="149"/>
      <c r="AM13" s="147"/>
      <c r="AN13" s="148"/>
      <c r="AO13" s="147"/>
      <c r="AP13" s="148"/>
      <c r="AQ13" s="150"/>
      <c r="AR13" s="147"/>
      <c r="AS13" s="148"/>
      <c r="AT13" s="147"/>
      <c r="AU13" s="149"/>
      <c r="AV13" s="147"/>
      <c r="AW13" s="148"/>
      <c r="AX13" s="147"/>
      <c r="AY13" s="148"/>
      <c r="AZ13" s="89"/>
      <c r="BA13" s="140"/>
    </row>
    <row r="14" spans="1:53" s="79" customFormat="1">
      <c r="A14" s="151"/>
      <c r="B14" s="151"/>
      <c r="C14" s="151"/>
      <c r="D14" s="151"/>
      <c r="E14" s="151"/>
      <c r="F14" s="151"/>
      <c r="G14" s="160" t="s">
        <v>19</v>
      </c>
      <c r="H14" s="161"/>
      <c r="I14" s="162"/>
      <c r="J14" s="161"/>
      <c r="K14" s="162"/>
      <c r="L14" s="161"/>
      <c r="M14" s="162"/>
      <c r="N14" s="161"/>
      <c r="O14" s="162"/>
      <c r="P14" s="163"/>
      <c r="Q14" s="161"/>
      <c r="R14" s="162"/>
      <c r="S14" s="161"/>
      <c r="T14" s="162"/>
      <c r="U14" s="161"/>
      <c r="V14" s="162"/>
      <c r="W14" s="161"/>
      <c r="X14" s="162"/>
      <c r="Y14" s="163"/>
      <c r="Z14" s="161"/>
      <c r="AA14" s="162"/>
      <c r="AB14" s="161"/>
      <c r="AC14" s="162"/>
      <c r="AD14" s="161"/>
      <c r="AE14" s="162"/>
      <c r="AF14" s="161"/>
      <c r="AG14" s="162"/>
      <c r="AH14" s="163"/>
      <c r="AI14" s="161"/>
      <c r="AJ14" s="162"/>
      <c r="AK14" s="161"/>
      <c r="AL14" s="162"/>
      <c r="AM14" s="161"/>
      <c r="AN14" s="162"/>
      <c r="AO14" s="161"/>
      <c r="AP14" s="162"/>
      <c r="AQ14" s="164"/>
      <c r="AR14" s="161"/>
      <c r="AS14" s="162"/>
      <c r="AT14" s="161"/>
      <c r="AU14" s="162"/>
      <c r="AV14" s="161"/>
      <c r="AW14" s="162"/>
      <c r="AX14" s="161"/>
      <c r="AY14" s="162"/>
      <c r="AZ14" s="89"/>
      <c r="BA14" s="140"/>
    </row>
    <row r="15" spans="1:53" s="151" customFormat="1"/>
    <row r="16" spans="1:53" s="79" customFormat="1">
      <c r="A16" s="170"/>
      <c r="B16" s="171"/>
      <c r="C16" s="140"/>
      <c r="D16" s="140"/>
      <c r="E16" s="140"/>
      <c r="F16" s="140"/>
      <c r="G16" s="133"/>
      <c r="N16" s="140"/>
      <c r="O16" s="140"/>
      <c r="P16" s="33"/>
      <c r="W16" s="140"/>
      <c r="X16" s="140"/>
      <c r="AF16" s="140"/>
      <c r="AG16" s="140"/>
      <c r="AO16" s="140"/>
      <c r="AP16" s="140"/>
      <c r="AX16" s="140"/>
      <c r="AY16" s="140"/>
      <c r="AZ16" s="89"/>
      <c r="BA16" s="140"/>
    </row>
    <row r="17" spans="1:53" s="79" customFormat="1">
      <c r="A17" s="170"/>
      <c r="B17" s="171"/>
      <c r="C17" s="140"/>
      <c r="D17" s="140"/>
      <c r="E17" s="140"/>
      <c r="F17" s="140"/>
      <c r="G17" s="133"/>
      <c r="BA17" s="140"/>
    </row>
    <row r="18" spans="1:53" s="79" customFormat="1">
      <c r="A18" s="170"/>
      <c r="B18" s="171"/>
      <c r="C18" s="140"/>
      <c r="D18" s="140"/>
      <c r="E18" s="140"/>
      <c r="F18" s="140"/>
      <c r="G18" s="133"/>
      <c r="N18" s="140"/>
      <c r="O18" s="140"/>
      <c r="P18" s="33"/>
      <c r="W18" s="140"/>
      <c r="X18" s="140"/>
      <c r="AF18" s="140"/>
      <c r="AG18" s="140"/>
      <c r="AO18" s="140"/>
      <c r="AP18" s="140"/>
      <c r="AX18" s="140"/>
      <c r="AY18" s="140"/>
      <c r="AZ18" s="89"/>
      <c r="BA18" s="140"/>
    </row>
    <row r="19" spans="1:53" s="79" customFormat="1">
      <c r="A19" s="170"/>
      <c r="B19" s="171"/>
      <c r="C19" s="166" t="s">
        <v>42</v>
      </c>
      <c r="D19" s="171" t="s">
        <v>43</v>
      </c>
      <c r="E19" s="133"/>
      <c r="F19" s="153"/>
      <c r="G19" s="133"/>
      <c r="P19" s="33"/>
      <c r="AZ19" s="33"/>
    </row>
    <row r="20" spans="1:53" s="79" customFormat="1">
      <c r="A20" s="170"/>
      <c r="B20" s="171"/>
      <c r="C20" s="131"/>
      <c r="D20" s="176"/>
      <c r="E20" s="138" t="s">
        <v>28</v>
      </c>
      <c r="F20" s="177" t="s">
        <v>21</v>
      </c>
      <c r="G20" s="133"/>
      <c r="P20" s="33"/>
      <c r="AZ20" s="33"/>
    </row>
    <row r="21" spans="1:53" s="79" customFormat="1">
      <c r="A21" s="170"/>
      <c r="B21" s="171"/>
      <c r="C21" s="131"/>
      <c r="D21" s="176"/>
      <c r="E21" s="133" t="s">
        <v>29</v>
      </c>
      <c r="F21" s="153" t="s">
        <v>20</v>
      </c>
      <c r="G21" s="133"/>
      <c r="P21" s="33"/>
      <c r="AZ21" s="33"/>
    </row>
    <row r="22" spans="1:53" s="79" customFormat="1">
      <c r="A22" s="170"/>
      <c r="B22" s="171"/>
      <c r="C22" s="131"/>
      <c r="D22" s="176"/>
      <c r="E22" s="133" t="s">
        <v>30</v>
      </c>
      <c r="F22" s="153" t="s">
        <v>23</v>
      </c>
      <c r="G22" s="133"/>
      <c r="P22" s="33"/>
      <c r="AZ22" s="33"/>
    </row>
    <row r="23" spans="1:53" s="79" customFormat="1">
      <c r="A23" s="170"/>
      <c r="B23" s="171"/>
      <c r="C23" s="131"/>
      <c r="D23" s="176"/>
      <c r="E23" s="133" t="s">
        <v>31</v>
      </c>
      <c r="F23" s="153" t="s">
        <v>26</v>
      </c>
      <c r="G23" s="133"/>
      <c r="P23" s="33"/>
      <c r="AZ23" s="33"/>
    </row>
    <row r="24" spans="1:53" s="79" customFormat="1">
      <c r="A24" s="170"/>
      <c r="B24" s="171"/>
      <c r="C24" s="131"/>
      <c r="D24" s="176"/>
      <c r="E24" s="133" t="s">
        <v>32</v>
      </c>
      <c r="F24" s="153" t="s">
        <v>33</v>
      </c>
      <c r="G24" s="140"/>
      <c r="P24" s="33"/>
      <c r="AZ24" s="33"/>
    </row>
    <row r="25" spans="1:53" s="79" customFormat="1">
      <c r="A25" s="170"/>
      <c r="B25" s="171"/>
      <c r="C25" s="131"/>
      <c r="D25" s="176"/>
      <c r="E25" s="133" t="s">
        <v>34</v>
      </c>
      <c r="F25" s="153" t="s">
        <v>35</v>
      </c>
      <c r="G25" s="140"/>
      <c r="P25" s="33"/>
      <c r="AZ25" s="33"/>
    </row>
    <row r="26" spans="1:53" s="79" customFormat="1">
      <c r="A26" s="170"/>
      <c r="B26" s="171"/>
      <c r="C26" s="131"/>
      <c r="D26" s="176"/>
      <c r="E26" s="133" t="s">
        <v>36</v>
      </c>
      <c r="F26" s="153" t="s">
        <v>24</v>
      </c>
      <c r="G26" s="140"/>
      <c r="P26" s="33"/>
      <c r="AZ26" s="33"/>
    </row>
    <row r="27" spans="1:53" s="79" customFormat="1">
      <c r="A27" s="170"/>
      <c r="B27" s="171"/>
      <c r="C27" s="131"/>
      <c r="D27" s="176"/>
      <c r="E27" s="133" t="s">
        <v>37</v>
      </c>
      <c r="F27" s="153" t="s">
        <v>25</v>
      </c>
      <c r="G27" s="140"/>
      <c r="P27" s="33"/>
      <c r="AZ27" s="33"/>
    </row>
    <row r="28" spans="1:53" s="79" customFormat="1">
      <c r="A28" s="170"/>
      <c r="B28" s="171"/>
      <c r="C28" s="131"/>
      <c r="D28" s="176"/>
      <c r="E28" s="133" t="s">
        <v>38</v>
      </c>
      <c r="F28" s="153" t="s">
        <v>22</v>
      </c>
      <c r="G28" s="140"/>
      <c r="P28" s="33"/>
      <c r="AZ28" s="33"/>
    </row>
    <row r="29" spans="1:53" s="79" customFormat="1">
      <c r="A29" s="170"/>
      <c r="B29" s="171"/>
      <c r="C29" s="131"/>
      <c r="D29" s="176"/>
      <c r="E29" s="133" t="s">
        <v>39</v>
      </c>
      <c r="F29" s="153" t="s">
        <v>40</v>
      </c>
      <c r="G29" s="133"/>
      <c r="P29" s="33"/>
      <c r="AZ29" s="33"/>
    </row>
    <row r="30" spans="1:53" s="79" customFormat="1">
      <c r="A30" s="170"/>
      <c r="B30" s="171"/>
      <c r="C30" s="131"/>
      <c r="D30" s="176"/>
      <c r="E30" s="133"/>
      <c r="F30" s="153"/>
      <c r="G30" s="133"/>
      <c r="P30" s="33"/>
      <c r="AZ30" s="33"/>
    </row>
    <row r="31" spans="1:53" s="79" customFormat="1">
      <c r="A31" s="170"/>
      <c r="B31" s="171"/>
      <c r="C31" s="131"/>
      <c r="D31" s="176"/>
      <c r="E31" s="133"/>
      <c r="F31" s="153"/>
      <c r="G31" s="133"/>
      <c r="P31" s="33"/>
      <c r="AZ31" s="33"/>
    </row>
    <row r="32" spans="1:53">
      <c r="F32" s="174"/>
    </row>
    <row r="33" spans="6:6">
      <c r="F33" s="174"/>
    </row>
    <row r="34" spans="6:6">
      <c r="F34" s="174"/>
    </row>
    <row r="35" spans="6:6">
      <c r="F35" s="174"/>
    </row>
    <row r="36" spans="6:6">
      <c r="F36" s="174"/>
    </row>
    <row r="37" spans="6:6">
      <c r="F37" s="174"/>
    </row>
    <row r="38" spans="6:6">
      <c r="F38" s="174"/>
    </row>
    <row r="39" spans="6:6">
      <c r="F39" s="174"/>
    </row>
    <row r="40" spans="6:6">
      <c r="F40" s="174"/>
    </row>
    <row r="41" spans="6:6">
      <c r="F41" s="174"/>
    </row>
    <row r="42" spans="6:6">
      <c r="F42" s="174"/>
    </row>
    <row r="43" spans="6:6">
      <c r="F43" s="174"/>
    </row>
    <row r="44" spans="6:6">
      <c r="F44" s="174"/>
    </row>
    <row r="45" spans="6:6">
      <c r="F45" s="174"/>
    </row>
    <row r="46" spans="6:6">
      <c r="F46" s="174"/>
    </row>
    <row r="47" spans="6:6">
      <c r="F47" s="174"/>
    </row>
    <row r="48" spans="6:6">
      <c r="F48" s="174"/>
    </row>
    <row r="49" spans="1:6">
      <c r="F49" s="174"/>
    </row>
    <row r="50" spans="1:6">
      <c r="F50" s="174"/>
    </row>
    <row r="51" spans="1:6">
      <c r="A51" s="208"/>
      <c r="F51" s="174"/>
    </row>
    <row r="52" spans="1:6">
      <c r="A52" s="208"/>
      <c r="F52" s="174"/>
    </row>
    <row r="53" spans="1:6">
      <c r="A53" s="208"/>
      <c r="F53" s="174"/>
    </row>
    <row r="54" spans="1:6">
      <c r="A54" s="208"/>
      <c r="F54" s="174"/>
    </row>
    <row r="55" spans="1:6">
      <c r="A55" s="208"/>
      <c r="F55" s="174"/>
    </row>
    <row r="56" spans="1:6">
      <c r="A56" s="208"/>
      <c r="F56" s="174"/>
    </row>
    <row r="57" spans="1:6">
      <c r="A57" s="208"/>
      <c r="F57" s="174"/>
    </row>
    <row r="58" spans="1:6">
      <c r="A58" s="208"/>
      <c r="F58" s="174"/>
    </row>
    <row r="59" spans="1:6">
      <c r="A59" s="208"/>
      <c r="F59" s="174"/>
    </row>
    <row r="60" spans="1:6">
      <c r="A60" s="208"/>
      <c r="F60" s="174"/>
    </row>
    <row r="61" spans="1:6">
      <c r="A61" s="208"/>
      <c r="F61" s="174"/>
    </row>
    <row r="62" spans="1:6">
      <c r="A62" s="208"/>
      <c r="F62" s="174"/>
    </row>
    <row r="63" spans="1:6">
      <c r="A63" s="208"/>
      <c r="F63" s="174"/>
    </row>
    <row r="64" spans="1:6">
      <c r="A64" s="208"/>
      <c r="F64" s="174"/>
    </row>
    <row r="65" spans="1:6">
      <c r="A65" s="208"/>
      <c r="F65" s="174"/>
    </row>
    <row r="66" spans="1:6">
      <c r="A66" s="208"/>
      <c r="F66" s="174"/>
    </row>
    <row r="67" spans="1:6">
      <c r="A67" s="208"/>
      <c r="F67" s="174"/>
    </row>
    <row r="68" spans="1:6">
      <c r="A68" s="208"/>
      <c r="F68" s="174"/>
    </row>
    <row r="69" spans="1:6">
      <c r="A69" s="208"/>
      <c r="F69" s="174"/>
    </row>
    <row r="70" spans="1:6">
      <c r="A70" s="208"/>
      <c r="F70" s="174"/>
    </row>
    <row r="71" spans="1:6">
      <c r="A71" s="208"/>
      <c r="F71" s="174"/>
    </row>
    <row r="72" spans="1:6">
      <c r="A72" s="208"/>
      <c r="F72" s="174"/>
    </row>
    <row r="73" spans="1:6">
      <c r="A73" s="208"/>
      <c r="F73" s="174"/>
    </row>
    <row r="74" spans="1:6">
      <c r="A74" s="208"/>
      <c r="F74" s="174"/>
    </row>
    <row r="75" spans="1:6">
      <c r="A75" s="208"/>
      <c r="F75" s="174"/>
    </row>
    <row r="76" spans="1:6">
      <c r="A76" s="208"/>
      <c r="F76" s="174"/>
    </row>
    <row r="77" spans="1:6">
      <c r="A77" s="208"/>
      <c r="F77" s="174"/>
    </row>
    <row r="78" spans="1:6">
      <c r="A78" s="208"/>
      <c r="F78" s="174"/>
    </row>
    <row r="79" spans="1:6">
      <c r="A79" s="208"/>
      <c r="F79" s="174"/>
    </row>
    <row r="80" spans="1:6">
      <c r="A80" s="208"/>
      <c r="F80" s="174"/>
    </row>
    <row r="81" spans="1:6">
      <c r="A81" s="208"/>
      <c r="F81" s="174"/>
    </row>
    <row r="82" spans="1:6">
      <c r="A82" s="208"/>
      <c r="F82" s="174"/>
    </row>
    <row r="83" spans="1:6">
      <c r="A83" s="208"/>
      <c r="F83" s="174"/>
    </row>
    <row r="84" spans="1:6">
      <c r="A84" s="208"/>
      <c r="F84" s="174"/>
    </row>
  </sheetData>
  <sortState ref="A8:AY76">
    <sortCondition ref="G8:G76"/>
  </sortState>
  <mergeCells count="25"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</mergeCells>
  <pageMargins left="0.38593749999999999" right="0.7" top="0.75" bottom="0.75" header="0.3" footer="0.3"/>
  <pageSetup paperSize="5" scale="60" fitToHeight="0" orientation="landscape" r:id="rId1"/>
  <headerFooter>
    <oddFooter>&amp;R&amp;P</oddFooter>
  </headerFooter>
  <rowBreaks count="1" manualBreakCount="1">
    <brk id="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Measures </vt:lpstr>
      <vt:lpstr>b</vt:lpstr>
      <vt:lpstr>By Source</vt:lpstr>
      <vt:lpstr>GR by Source</vt:lpstr>
      <vt:lpstr>b!Print_Area</vt:lpstr>
      <vt:lpstr>'By Source'!Print_Area</vt:lpstr>
      <vt:lpstr>'GR by Source'!Print_Area</vt:lpstr>
      <vt:lpstr>'Measures '!Print_Area</vt:lpstr>
      <vt:lpstr>b!Print_Titles</vt:lpstr>
      <vt:lpstr>'By Source'!Print_Titles</vt:lpstr>
      <vt:lpstr>'GR by Source'!Print_Titles</vt:lpstr>
      <vt:lpstr>'Measures '!Print_Titles</vt:lpstr>
      <vt:lpstr>'By Source'!Print_Titles_MI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Melissa Hallaian</cp:lastModifiedBy>
  <cp:lastPrinted>2023-07-13T20:59:29Z</cp:lastPrinted>
  <dcterms:created xsi:type="dcterms:W3CDTF">1999-10-06T13:08:25Z</dcterms:created>
  <dcterms:modified xsi:type="dcterms:W3CDTF">2023-07-13T21:02:17Z</dcterms:modified>
</cp:coreProperties>
</file>