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venues\reports\measures-affecting-revenues\"/>
    </mc:Choice>
  </mc:AlternateContent>
  <bookViews>
    <workbookView xWindow="-510" yWindow="210" windowWidth="13950" windowHeight="6960" tabRatio="604"/>
  </bookViews>
  <sheets>
    <sheet name="Measures " sheetId="8" r:id="rId1"/>
    <sheet name="By Source" sheetId="9" r:id="rId2"/>
    <sheet name="b" sheetId="5" state="hidden" r:id="rId3"/>
    <sheet name="GR by Source" sheetId="7" r:id="rId4"/>
  </sheets>
  <definedNames>
    <definedName name="_xlnm._FilterDatabase" localSheetId="1" hidden="1">'By Source'!#REF!</definedName>
    <definedName name="_xlnm._FilterDatabase" localSheetId="0" hidden="1">'Measures '!#REF!</definedName>
    <definedName name="_Key1" localSheetId="1" hidden="1">'By Source'!#REF!</definedName>
    <definedName name="_Key1" localSheetId="0" hidden="1">'Measures '!#REF!</definedName>
    <definedName name="_Key1" hidden="1">#REF!</definedName>
    <definedName name="_Key2" localSheetId="1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1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1">'By Source'!#REF!</definedName>
    <definedName name="OLE_LINK1" localSheetId="0">'Measures '!#REF!</definedName>
    <definedName name="_xlnm.Print_Area" localSheetId="2">b!$A$1:$O$68</definedName>
    <definedName name="_xlnm.Print_Area" localSheetId="1">'By Source'!$A$1:$O$40</definedName>
    <definedName name="_xlnm.Print_Area" localSheetId="3">'GR by Source'!$A$1:$O$56</definedName>
    <definedName name="_xlnm.Print_Area" localSheetId="0">'Measures '!$A$1:$O$37</definedName>
    <definedName name="_xlnm.Print_Titles" localSheetId="2">b!$1:$20</definedName>
    <definedName name="_xlnm.Print_Titles" localSheetId="1">'By Source'!$1:$7</definedName>
    <definedName name="_xlnm.Print_Titles" localSheetId="3">'GR by Source'!$1:$8</definedName>
    <definedName name="_xlnm.Print_Titles" localSheetId="0">'Measures '!$1:$7</definedName>
    <definedName name="Print_Titles_MI" localSheetId="1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AP18" i="7" l="1"/>
  <c r="AO18" i="7"/>
  <c r="AN18" i="7"/>
  <c r="AM18" i="7"/>
  <c r="AC18" i="7"/>
  <c r="AB18" i="7"/>
  <c r="AA18" i="7"/>
  <c r="Z18" i="7"/>
  <c r="O18" i="7"/>
  <c r="N18" i="7"/>
  <c r="M18" i="7"/>
  <c r="L18" i="7"/>
  <c r="AY14" i="7"/>
  <c r="AY18" i="7" s="1"/>
  <c r="AX14" i="7"/>
  <c r="AX18" i="7" s="1"/>
  <c r="AW14" i="7"/>
  <c r="AW18" i="7" s="1"/>
  <c r="AV14" i="7"/>
  <c r="AV18" i="7" s="1"/>
  <c r="AU14" i="7"/>
  <c r="AU18" i="7" s="1"/>
  <c r="AT14" i="7"/>
  <c r="AT18" i="7" s="1"/>
  <c r="AS14" i="7"/>
  <c r="AS18" i="7" s="1"/>
  <c r="AR14" i="7"/>
  <c r="AR18" i="7" s="1"/>
  <c r="AP14" i="7"/>
  <c r="AO14" i="7"/>
  <c r="AN14" i="7"/>
  <c r="AM14" i="7"/>
  <c r="AL14" i="7"/>
  <c r="AL18" i="7" s="1"/>
  <c r="AK14" i="7"/>
  <c r="AK18" i="7" s="1"/>
  <c r="AJ14" i="7"/>
  <c r="AJ18" i="7" s="1"/>
  <c r="AI14" i="7"/>
  <c r="AI18" i="7" s="1"/>
  <c r="AG14" i="7"/>
  <c r="AG18" i="7" s="1"/>
  <c r="AF14" i="7"/>
  <c r="AF18" i="7" s="1"/>
  <c r="AE14" i="7"/>
  <c r="AE18" i="7" s="1"/>
  <c r="AD14" i="7"/>
  <c r="AD18" i="7" s="1"/>
  <c r="AC14" i="7"/>
  <c r="AB14" i="7"/>
  <c r="AA14" i="7"/>
  <c r="Z14" i="7"/>
  <c r="X14" i="7"/>
  <c r="X18" i="7" s="1"/>
  <c r="W14" i="7"/>
  <c r="W18" i="7" s="1"/>
  <c r="V14" i="7"/>
  <c r="V18" i="7" s="1"/>
  <c r="U14" i="7"/>
  <c r="U18" i="7" s="1"/>
  <c r="T14" i="7"/>
  <c r="T18" i="7" s="1"/>
  <c r="S14" i="7"/>
  <c r="S18" i="7" s="1"/>
  <c r="R14" i="7"/>
  <c r="R18" i="7" s="1"/>
  <c r="Q14" i="7"/>
  <c r="Q18" i="7" s="1"/>
  <c r="O14" i="7"/>
  <c r="N14" i="7"/>
  <c r="M14" i="7"/>
  <c r="L14" i="7"/>
  <c r="K14" i="7"/>
  <c r="K18" i="7" s="1"/>
  <c r="J14" i="7"/>
  <c r="J18" i="7" s="1"/>
  <c r="I14" i="7"/>
  <c r="I18" i="7" s="1"/>
  <c r="H14" i="7"/>
  <c r="H18" i="7" s="1"/>
  <c r="A4" i="7"/>
  <c r="AX18" i="9"/>
  <c r="AW18" i="9"/>
  <c r="AV18" i="9"/>
  <c r="AU18" i="9"/>
  <c r="AK18" i="9"/>
  <c r="AJ18" i="9"/>
  <c r="AI18" i="9"/>
  <c r="AG18" i="9"/>
  <c r="W18" i="9"/>
  <c r="V18" i="9"/>
  <c r="U18" i="9"/>
  <c r="T18" i="9"/>
  <c r="J18" i="9"/>
  <c r="I18" i="9"/>
  <c r="H18" i="9"/>
  <c r="AY14" i="9"/>
  <c r="AY18" i="9" s="1"/>
  <c r="AX14" i="9"/>
  <c r="AW14" i="9"/>
  <c r="AV14" i="9"/>
  <c r="AU14" i="9"/>
  <c r="AT14" i="9"/>
  <c r="AT18" i="9" s="1"/>
  <c r="AS14" i="9"/>
  <c r="AS18" i="9" s="1"/>
  <c r="AR14" i="9"/>
  <c r="AR18" i="9" s="1"/>
  <c r="AP14" i="9"/>
  <c r="AP18" i="9" s="1"/>
  <c r="AO14" i="9"/>
  <c r="AO18" i="9" s="1"/>
  <c r="AN14" i="9"/>
  <c r="AN18" i="9" s="1"/>
  <c r="AM14" i="9"/>
  <c r="AM18" i="9" s="1"/>
  <c r="AL14" i="9"/>
  <c r="AL18" i="9" s="1"/>
  <c r="AK14" i="9"/>
  <c r="AJ14" i="9"/>
  <c r="AI14" i="9"/>
  <c r="AG14" i="9"/>
  <c r="AF14" i="9"/>
  <c r="AF18" i="9" s="1"/>
  <c r="AE14" i="9"/>
  <c r="AE18" i="9" s="1"/>
  <c r="AD14" i="9"/>
  <c r="AD18" i="9" s="1"/>
  <c r="AC14" i="9"/>
  <c r="AC18" i="9" s="1"/>
  <c r="AB14" i="9"/>
  <c r="AB18" i="9" s="1"/>
  <c r="AA14" i="9"/>
  <c r="AA18" i="9" s="1"/>
  <c r="Z14" i="9"/>
  <c r="Z18" i="9" s="1"/>
  <c r="X14" i="9"/>
  <c r="X18" i="9" s="1"/>
  <c r="W14" i="9"/>
  <c r="V14" i="9"/>
  <c r="U14" i="9"/>
  <c r="T14" i="9"/>
  <c r="S14" i="9"/>
  <c r="S18" i="9" s="1"/>
  <c r="R14" i="9"/>
  <c r="R18" i="9" s="1"/>
  <c r="Q14" i="9"/>
  <c r="Q18" i="9" s="1"/>
  <c r="O14" i="9"/>
  <c r="O18" i="9" s="1"/>
  <c r="N14" i="9"/>
  <c r="N18" i="9" s="1"/>
  <c r="M14" i="9"/>
  <c r="M18" i="9" s="1"/>
  <c r="L14" i="9"/>
  <c r="L18" i="9" s="1"/>
  <c r="K14" i="9"/>
  <c r="K18" i="9" s="1"/>
  <c r="J14" i="9"/>
  <c r="I14" i="9"/>
  <c r="H14" i="9"/>
  <c r="A4" i="9"/>
  <c r="N14" i="8" l="1"/>
  <c r="H14" i="8" l="1"/>
  <c r="H18" i="8" s="1"/>
  <c r="AY14" i="8"/>
  <c r="AY18" i="8" s="1"/>
  <c r="AX14" i="8"/>
  <c r="AX18" i="8" s="1"/>
  <c r="AW14" i="8"/>
  <c r="AW18" i="8" s="1"/>
  <c r="AV14" i="8"/>
  <c r="AV18" i="8" s="1"/>
  <c r="AU14" i="8"/>
  <c r="AU18" i="8" s="1"/>
  <c r="AT14" i="8"/>
  <c r="AT18" i="8" s="1"/>
  <c r="AS14" i="8"/>
  <c r="AS18" i="8" s="1"/>
  <c r="AR14" i="8"/>
  <c r="AR18" i="8" s="1"/>
  <c r="AP14" i="8"/>
  <c r="AP18" i="8" s="1"/>
  <c r="AO14" i="8"/>
  <c r="AO18" i="8" s="1"/>
  <c r="AN14" i="8"/>
  <c r="AN18" i="8" s="1"/>
  <c r="AM14" i="8"/>
  <c r="AM18" i="8" s="1"/>
  <c r="AL14" i="8"/>
  <c r="AL18" i="8" s="1"/>
  <c r="AK14" i="8"/>
  <c r="AK18" i="8" s="1"/>
  <c r="AJ14" i="8"/>
  <c r="AJ18" i="8" s="1"/>
  <c r="AI14" i="8"/>
  <c r="AI18" i="8" s="1"/>
  <c r="AG14" i="8"/>
  <c r="AG18" i="8" s="1"/>
  <c r="AF14" i="8"/>
  <c r="AF18" i="8" s="1"/>
  <c r="AE14" i="8"/>
  <c r="AE18" i="8" s="1"/>
  <c r="AD14" i="8"/>
  <c r="AD18" i="8" s="1"/>
  <c r="AC14" i="8"/>
  <c r="AC18" i="8" s="1"/>
  <c r="AB14" i="8"/>
  <c r="AB18" i="8" s="1"/>
  <c r="AA14" i="8"/>
  <c r="AA18" i="8" s="1"/>
  <c r="Z14" i="8"/>
  <c r="Z18" i="8" s="1"/>
  <c r="X14" i="8"/>
  <c r="X18" i="8" s="1"/>
  <c r="W14" i="8"/>
  <c r="W18" i="8" s="1"/>
  <c r="V14" i="8"/>
  <c r="V18" i="8" s="1"/>
  <c r="U14" i="8"/>
  <c r="U18" i="8" s="1"/>
  <c r="T14" i="8"/>
  <c r="T18" i="8" s="1"/>
  <c r="S14" i="8"/>
  <c r="S18" i="8" s="1"/>
  <c r="R14" i="8"/>
  <c r="R18" i="8" s="1"/>
  <c r="Q14" i="8"/>
  <c r="Q18" i="8" s="1"/>
  <c r="I14" i="8"/>
  <c r="I18" i="8" s="1"/>
  <c r="J14" i="8"/>
  <c r="J18" i="8" s="1"/>
  <c r="K14" i="8"/>
  <c r="K18" i="8" s="1"/>
  <c r="L14" i="8"/>
  <c r="L18" i="8" s="1"/>
  <c r="M14" i="8"/>
  <c r="M18" i="8" s="1"/>
  <c r="N18" i="8"/>
  <c r="O14" i="8"/>
  <c r="O18" i="8" s="1"/>
  <c r="AY17" i="5" l="1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5" l="1"/>
  <c r="AI5" i="5"/>
  <c r="Z5" i="5"/>
  <c r="Q5" i="5"/>
  <c r="H5" i="5"/>
  <c r="A4" i="5" l="1"/>
  <c r="F1" i="5"/>
</calcChain>
</file>

<file path=xl/sharedStrings.xml><?xml version="1.0" encoding="utf-8"?>
<sst xmlns="http://schemas.openxmlformats.org/spreadsheetml/2006/main" count="733" uniqueCount="100">
  <si>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</si>
  <si>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</si>
  <si>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</si>
  <si>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</si>
  <si>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</si>
  <si>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</si>
  <si>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</si>
  <si>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</si>
  <si>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</si>
  <si>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</si>
  <si>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</si>
  <si>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</si>
  <si>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</si>
  <si>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</si>
  <si>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</si>
  <si>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</si>
  <si>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</si>
  <si>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</si>
  <si>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</si>
  <si>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</si>
  <si>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</si>
  <si>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</si>
  <si>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</si>
  <si>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</si>
  <si>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</si>
  <si>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</si>
  <si>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</si>
  <si>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FY 21-22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</si>
  <si>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</si>
  <si>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</si>
  <si>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</si>
  <si>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</si>
  <si>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</si>
  <si>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</si>
  <si>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</si>
  <si>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</si>
  <si>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</si>
  <si>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</si>
  <si>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</si>
  <si>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</si>
  <si>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</si>
  <si>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</si>
  <si>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22-23</t>
  </si>
  <si>
    <t>FY 23-24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</si>
  <si>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</si>
  <si>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</si>
  <si>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</si>
  <si>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</si>
  <si>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</si>
  <si>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</si>
  <si>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</si>
  <si>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</si>
  <si>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</si>
  <si>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</si>
  <si>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</si>
  <si>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</si>
  <si>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</si>
  <si>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</si>
  <si>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</si>
  <si>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</si>
  <si>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</si>
  <si>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</si>
  <si>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</si>
  <si>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</si>
  <si>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</si>
  <si>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</si>
  <si>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</si>
  <si>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</si>
  <si>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</si>
  <si>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</si>
  <si>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</si>
  <si>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</si>
  <si>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</si>
  <si>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</si>
  <si>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</si>
  <si>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</si>
  <si>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</si>
  <si>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</si>
  <si>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</si>
  <si>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</si>
  <si>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</si>
  <si>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</si>
  <si>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</si>
  <si>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</si>
  <si>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</si>
  <si>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</si>
  <si>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</si>
  <si>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</si>
  <si>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</si>
  <si>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</si>
  <si>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</si>
  <si>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Measures Affecting Revenue and Tax Administration - 2021 Special Session A</t>
  </si>
  <si>
    <t>2A</t>
  </si>
  <si>
    <t xml:space="preserve">Implementation of the 2021 Gaming Compact </t>
  </si>
  <si>
    <t>Implementation of the 2021 Gaming Compact Between the Seminole Tribe of Florida and the State of Florida</t>
  </si>
  <si>
    <t>2021-268</t>
  </si>
  <si>
    <t>Indian Gaming Revenues</t>
  </si>
  <si>
    <t>FINAL</t>
  </si>
  <si>
    <t>FINAL, By Source</t>
  </si>
  <si>
    <t>FINAL, By Source, General Revenue Sources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</si>
</sst>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167">
    <xf numFmtId="164" fontId="0" fillId="0" borderId="0" xfId="0"/>
    <xf numFmtId="164" fontId="18" fillId="0" borderId="0" xfId="0" applyFont="1" applyAlignment="1"/>
    <xf numFmtId="164" fontId="0" fillId="0" borderId="0" xfId="0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4" fontId="15" fillId="0" borderId="0" xfId="0" applyNumberFormat="1" applyFont="1" applyFill="1"/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3" xfId="0" applyFont="1" applyBorder="1" applyAlignment="1">
      <alignment vertical="top"/>
    </xf>
    <xf numFmtId="164" fontId="0" fillId="0" borderId="3" xfId="0" applyFont="1" applyFill="1" applyBorder="1"/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Alignment="1">
      <alignment horizontal="left"/>
    </xf>
    <xf numFmtId="164" fontId="85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4" fontId="0" fillId="0" borderId="0" xfId="0" applyNumberFormat="1" applyFont="1" applyFill="1"/>
    <xf numFmtId="164" fontId="0" fillId="0" borderId="0" xfId="0" applyFont="1" applyFill="1" applyAlignment="1"/>
    <xf numFmtId="18" fontId="0" fillId="0" borderId="0" xfId="0" applyNumberFormat="1" applyFont="1" applyFill="1" applyAlignment="1">
      <alignment horizontal="left"/>
    </xf>
    <xf numFmtId="164" fontId="86" fillId="0" borderId="0" xfId="0" applyFont="1" applyFill="1" applyAlignment="1">
      <alignment horizontal="center" vertical="center"/>
    </xf>
    <xf numFmtId="164" fontId="0" fillId="0" borderId="2" xfId="0" applyFont="1" applyFill="1" applyBorder="1" applyAlignment="1">
      <alignment horizontal="center"/>
    </xf>
    <xf numFmtId="164" fontId="0" fillId="0" borderId="7" xfId="0" applyFont="1" applyFill="1" applyBorder="1"/>
    <xf numFmtId="164" fontId="0" fillId="0" borderId="2" xfId="0" applyFont="1" applyFill="1" applyBorder="1"/>
    <xf numFmtId="164" fontId="0" fillId="0" borderId="2" xfId="0" applyFont="1" applyFill="1" applyBorder="1" applyAlignment="1"/>
    <xf numFmtId="164" fontId="87" fillId="0" borderId="2" xfId="0" applyFont="1" applyFill="1" applyBorder="1" applyAlignment="1">
      <alignment horizontal="center"/>
    </xf>
    <xf numFmtId="164" fontId="14" fillId="0" borderId="5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/>
    </xf>
    <xf numFmtId="164" fontId="0" fillId="0" borderId="8" xfId="0" applyFont="1" applyFill="1" applyBorder="1" applyAlignment="1">
      <alignment horizontal="center"/>
    </xf>
    <xf numFmtId="164" fontId="0" fillId="0" borderId="3" xfId="0" applyFont="1" applyFill="1" applyBorder="1" applyAlignment="1"/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4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0" xfId="0" applyFont="1" applyAlignment="1">
      <alignment horizontal="left"/>
    </xf>
    <xf numFmtId="164" fontId="0" fillId="0" borderId="0" xfId="0" applyFont="1" applyFill="1" applyAlignment="1">
      <alignment horizontal="left" vertical="top" wrapText="1"/>
    </xf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vertical="top"/>
    </xf>
    <xf numFmtId="164" fontId="0" fillId="0" borderId="0" xfId="0" applyFont="1" applyFill="1" applyAlignment="1">
      <alignment vertical="top" wrapText="1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14" fillId="0" borderId="1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top"/>
    </xf>
    <xf numFmtId="37" fontId="85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/>
    <xf numFmtId="37" fontId="0" fillId="0" borderId="2" xfId="0" applyNumberFormat="1" applyFont="1" applyFill="1" applyBorder="1"/>
    <xf numFmtId="37" fontId="0" fillId="0" borderId="3" xfId="0" applyNumberFormat="1" applyFont="1" applyFill="1" applyBorder="1"/>
    <xf numFmtId="37" fontId="0" fillId="0" borderId="4" xfId="0" applyNumberFormat="1" applyFont="1" applyFill="1" applyBorder="1" applyAlignment="1">
      <alignment horizontal="center" vertical="center"/>
    </xf>
    <xf numFmtId="37" fontId="0" fillId="0" borderId="0" xfId="0" applyNumberFormat="1" applyFont="1" applyFill="1" applyBorder="1" applyAlignment="1">
      <alignment vertical="top" wrapText="1"/>
    </xf>
    <xf numFmtId="37" fontId="15" fillId="0" borderId="0" xfId="0" applyNumberFormat="1" applyFont="1" applyFill="1" applyBorder="1" applyAlignment="1">
      <alignment vertical="top" wrapText="1"/>
    </xf>
    <xf numFmtId="37" fontId="0" fillId="0" borderId="0" xfId="0" applyNumberFormat="1"/>
    <xf numFmtId="37" fontId="0" fillId="0" borderId="0" xfId="0" applyNumberFormat="1" applyFont="1" applyFill="1" applyAlignment="1">
      <alignment horizontal="left" vertical="top"/>
    </xf>
    <xf numFmtId="164" fontId="14" fillId="0" borderId="1" xfId="0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008"/>
  <sheetViews>
    <sheetView tabSelected="1" zoomScaleNormal="100" workbookViewId="0">
      <pane xSplit="4" ySplit="7" topLeftCell="F8" activePane="bottomRight" state="frozen"/>
      <selection activeCell="B62" sqref="B62"/>
      <selection pane="topRight" activeCell="B62" sqref="B62"/>
      <selection pane="bottomLeft" activeCell="B62" sqref="B62"/>
      <selection pane="bottomRight" activeCell="A4" sqref="A4"/>
    </sheetView>
  </sheetViews>
  <sheetFormatPr defaultColWidth="9.140625" defaultRowHeight="12.75"/>
  <cols>
    <col min="1" max="1" width="10" style="122" customWidth="1"/>
    <col min="2" max="2" width="8.42578125" style="125" customWidth="1"/>
    <col min="3" max="3" width="10.7109375" style="126" customWidth="1"/>
    <col min="4" max="4" width="11.42578125" style="16" customWidth="1"/>
    <col min="5" max="5" width="51.5703125" style="121" customWidth="1"/>
    <col min="6" max="6" width="80" style="27" customWidth="1"/>
    <col min="7" max="7" width="33.7109375" style="27" customWidth="1"/>
    <col min="8" max="15" width="8.140625" style="36" customWidth="1"/>
    <col min="16" max="16" width="2.28515625" style="36" customWidth="1"/>
    <col min="17" max="17" width="8.42578125" style="95" bestFit="1" customWidth="1"/>
    <col min="18" max="18" width="8.42578125" style="98" bestFit="1" customWidth="1"/>
    <col min="19" max="19" width="8.42578125" style="98" customWidth="1"/>
    <col min="20" max="20" width="7.42578125" style="98" customWidth="1"/>
    <col min="21" max="22" width="6.42578125" style="98" customWidth="1"/>
    <col min="23" max="23" width="8.42578125" style="98" bestFit="1" customWidth="1"/>
    <col min="24" max="24" width="8.42578125" style="99" bestFit="1" customWidth="1"/>
    <col min="25" max="25" width="2.28515625" style="36" customWidth="1"/>
    <col min="26" max="33" width="8.140625" style="36" customWidth="1"/>
    <col min="34" max="34" width="2.28515625" style="36" customWidth="1"/>
    <col min="35" max="42" width="8.140625" style="36" customWidth="1"/>
    <col min="43" max="43" width="2.28515625" style="36" customWidth="1"/>
    <col min="44" max="51" width="8.140625" style="36" customWidth="1"/>
    <col min="52" max="52" width="9.140625" style="36"/>
    <col min="53" max="16384" width="9.140625" style="38"/>
  </cols>
  <sheetData>
    <row r="1" spans="1:53">
      <c r="A1" s="88"/>
      <c r="B1" s="89"/>
      <c r="C1" s="89"/>
      <c r="D1" s="144"/>
      <c r="E1" s="89"/>
      <c r="F1" s="4" t="s">
        <v>91</v>
      </c>
      <c r="G1" s="90"/>
      <c r="H1" s="91"/>
      <c r="I1" s="91"/>
      <c r="J1" s="91"/>
      <c r="K1" s="91"/>
      <c r="L1" s="91"/>
      <c r="M1" s="91"/>
      <c r="N1" s="91"/>
      <c r="O1" s="91"/>
      <c r="Q1" s="92"/>
      <c r="R1" s="93"/>
      <c r="S1" s="93"/>
      <c r="T1" s="93"/>
      <c r="U1" s="93"/>
      <c r="V1" s="93"/>
      <c r="W1" s="93"/>
      <c r="X1" s="94"/>
      <c r="Z1" s="91"/>
      <c r="AA1" s="91"/>
      <c r="AB1" s="91"/>
      <c r="AC1" s="91"/>
      <c r="AD1" s="91"/>
      <c r="AE1" s="91"/>
      <c r="AF1" s="91"/>
      <c r="AG1" s="91"/>
      <c r="AI1" s="91"/>
      <c r="AJ1" s="91"/>
      <c r="AK1" s="91"/>
      <c r="AL1" s="91"/>
      <c r="AM1" s="91"/>
      <c r="AN1" s="91"/>
      <c r="AO1" s="91"/>
      <c r="AP1" s="91"/>
      <c r="AR1" s="91"/>
      <c r="AS1" s="91"/>
      <c r="AT1" s="91"/>
      <c r="AU1" s="91"/>
      <c r="AV1" s="91"/>
      <c r="AW1" s="91"/>
      <c r="AX1" s="91"/>
      <c r="AY1" s="91"/>
    </row>
    <row r="2" spans="1:53">
      <c r="A2" s="88"/>
      <c r="B2" s="89"/>
      <c r="C2" s="89"/>
      <c r="D2" s="144"/>
      <c r="E2" s="89"/>
      <c r="F2" s="4" t="s">
        <v>9</v>
      </c>
      <c r="G2" s="90"/>
      <c r="H2" s="91"/>
      <c r="I2" s="91"/>
      <c r="J2" s="91"/>
      <c r="K2" s="91"/>
      <c r="L2" s="91"/>
      <c r="M2" s="91"/>
      <c r="N2" s="91"/>
      <c r="O2" s="91"/>
      <c r="Q2" s="92"/>
      <c r="R2" s="93"/>
      <c r="S2" s="93"/>
      <c r="T2" s="93"/>
      <c r="U2" s="93"/>
      <c r="V2" s="93"/>
      <c r="W2" s="93"/>
      <c r="X2" s="94"/>
      <c r="Z2" s="91"/>
      <c r="AA2" s="91"/>
      <c r="AB2" s="91"/>
      <c r="AC2" s="91"/>
      <c r="AD2" s="91"/>
      <c r="AE2" s="91"/>
      <c r="AF2" s="91"/>
      <c r="AG2" s="91"/>
      <c r="AI2" s="91"/>
      <c r="AJ2" s="91"/>
      <c r="AK2" s="91"/>
      <c r="AL2" s="91"/>
      <c r="AM2" s="91"/>
      <c r="AN2" s="91"/>
      <c r="AO2" s="91"/>
      <c r="AP2" s="91"/>
      <c r="AR2" s="91"/>
      <c r="AS2" s="91"/>
      <c r="AT2" s="91"/>
      <c r="AU2" s="91"/>
      <c r="AV2" s="91"/>
      <c r="AW2" s="91"/>
      <c r="AX2" s="91"/>
      <c r="AY2" s="91"/>
    </row>
    <row r="3" spans="1:53">
      <c r="A3" s="88"/>
      <c r="B3" s="96"/>
      <c r="C3" s="96"/>
      <c r="D3" s="145"/>
      <c r="E3" s="96"/>
      <c r="F3" s="4" t="s">
        <v>97</v>
      </c>
      <c r="G3" s="90"/>
      <c r="H3" s="97"/>
      <c r="I3" s="97"/>
      <c r="J3" s="97"/>
      <c r="K3" s="97"/>
      <c r="L3" s="97"/>
      <c r="M3" s="97"/>
      <c r="N3" s="97"/>
      <c r="O3" s="97"/>
      <c r="Z3" s="97"/>
      <c r="AA3" s="97"/>
      <c r="AB3" s="97"/>
      <c r="AC3" s="97"/>
      <c r="AD3" s="97"/>
      <c r="AE3" s="97"/>
      <c r="AF3" s="97"/>
      <c r="AG3" s="97"/>
      <c r="AI3" s="97"/>
      <c r="AJ3" s="97"/>
      <c r="AK3" s="97"/>
      <c r="AL3" s="97"/>
      <c r="AM3" s="97"/>
      <c r="AN3" s="97"/>
      <c r="AO3" s="97"/>
      <c r="AP3" s="97"/>
      <c r="AR3" s="97"/>
      <c r="AS3" s="97"/>
      <c r="AT3" s="97"/>
      <c r="AU3" s="97"/>
      <c r="AV3" s="97"/>
      <c r="AW3" s="97"/>
      <c r="AX3" s="97"/>
      <c r="AY3" s="97"/>
    </row>
    <row r="4" spans="1:53">
      <c r="A4" s="100">
        <v>44400</v>
      </c>
      <c r="B4" s="38"/>
      <c r="C4" s="38"/>
      <c r="D4" s="146"/>
      <c r="E4" s="101"/>
      <c r="F4" s="102"/>
      <c r="G4" s="38"/>
      <c r="P4" s="103"/>
      <c r="Y4" s="103"/>
      <c r="AH4" s="103"/>
      <c r="AQ4" s="103"/>
    </row>
    <row r="5" spans="1:53">
      <c r="A5" s="104"/>
      <c r="B5" s="105"/>
      <c r="C5" s="106"/>
      <c r="D5" s="147"/>
      <c r="E5" s="107"/>
      <c r="F5" s="108"/>
      <c r="G5" s="106"/>
      <c r="H5" s="157" t="s">
        <v>27</v>
      </c>
      <c r="I5" s="158"/>
      <c r="J5" s="158"/>
      <c r="K5" s="158"/>
      <c r="L5" s="158"/>
      <c r="M5" s="158"/>
      <c r="N5" s="158"/>
      <c r="O5" s="159"/>
      <c r="P5" s="109"/>
      <c r="Q5" s="157" t="s">
        <v>42</v>
      </c>
      <c r="R5" s="158"/>
      <c r="S5" s="158"/>
      <c r="T5" s="158"/>
      <c r="U5" s="158"/>
      <c r="V5" s="158"/>
      <c r="W5" s="158"/>
      <c r="X5" s="159"/>
      <c r="Y5" s="142"/>
      <c r="Z5" s="157" t="s">
        <v>43</v>
      </c>
      <c r="AA5" s="158"/>
      <c r="AB5" s="158"/>
      <c r="AC5" s="158"/>
      <c r="AD5" s="158"/>
      <c r="AE5" s="158"/>
      <c r="AF5" s="158"/>
      <c r="AG5" s="159"/>
      <c r="AH5" s="142"/>
      <c r="AI5" s="157" t="s">
        <v>58</v>
      </c>
      <c r="AJ5" s="158"/>
      <c r="AK5" s="158"/>
      <c r="AL5" s="158"/>
      <c r="AM5" s="158"/>
      <c r="AN5" s="158"/>
      <c r="AO5" s="158"/>
      <c r="AP5" s="159"/>
      <c r="AR5" s="157" t="s">
        <v>90</v>
      </c>
      <c r="AS5" s="158"/>
      <c r="AT5" s="158"/>
      <c r="AU5" s="158"/>
      <c r="AV5" s="158"/>
      <c r="AW5" s="158"/>
      <c r="AX5" s="158"/>
      <c r="AY5" s="159"/>
    </row>
    <row r="6" spans="1:53">
      <c r="A6" s="110" t="s">
        <v>12</v>
      </c>
      <c r="B6" s="111" t="s">
        <v>10</v>
      </c>
      <c r="C6" s="86"/>
      <c r="D6" s="148"/>
      <c r="E6" s="112"/>
      <c r="F6" s="86"/>
      <c r="G6" s="86"/>
      <c r="H6" s="155" t="s">
        <v>3</v>
      </c>
      <c r="I6" s="156"/>
      <c r="J6" s="155" t="s">
        <v>4</v>
      </c>
      <c r="K6" s="156"/>
      <c r="L6" s="155" t="s">
        <v>15</v>
      </c>
      <c r="M6" s="156"/>
      <c r="N6" s="155" t="s">
        <v>5</v>
      </c>
      <c r="O6" s="156"/>
      <c r="P6" s="113"/>
      <c r="Q6" s="155" t="s">
        <v>3</v>
      </c>
      <c r="R6" s="156"/>
      <c r="S6" s="155" t="s">
        <v>4</v>
      </c>
      <c r="T6" s="156"/>
      <c r="U6" s="155" t="s">
        <v>15</v>
      </c>
      <c r="V6" s="156"/>
      <c r="W6" s="155" t="s">
        <v>5</v>
      </c>
      <c r="X6" s="156"/>
      <c r="Y6" s="113"/>
      <c r="Z6" s="155" t="s">
        <v>3</v>
      </c>
      <c r="AA6" s="156"/>
      <c r="AB6" s="155" t="s">
        <v>4</v>
      </c>
      <c r="AC6" s="156"/>
      <c r="AD6" s="155" t="s">
        <v>15</v>
      </c>
      <c r="AE6" s="156"/>
      <c r="AF6" s="155" t="s">
        <v>5</v>
      </c>
      <c r="AG6" s="156"/>
      <c r="AH6" s="113"/>
      <c r="AI6" s="155" t="s">
        <v>3</v>
      </c>
      <c r="AJ6" s="156"/>
      <c r="AK6" s="155" t="s">
        <v>4</v>
      </c>
      <c r="AL6" s="156"/>
      <c r="AM6" s="155" t="s">
        <v>15</v>
      </c>
      <c r="AN6" s="156"/>
      <c r="AO6" s="155" t="s">
        <v>5</v>
      </c>
      <c r="AP6" s="156"/>
      <c r="AQ6" s="113"/>
      <c r="AR6" s="155" t="s">
        <v>3</v>
      </c>
      <c r="AS6" s="156"/>
      <c r="AT6" s="155" t="s">
        <v>4</v>
      </c>
      <c r="AU6" s="156"/>
      <c r="AV6" s="155" t="s">
        <v>15</v>
      </c>
      <c r="AW6" s="156"/>
      <c r="AX6" s="155" t="s">
        <v>16</v>
      </c>
      <c r="AY6" s="156"/>
    </row>
    <row r="7" spans="1:53" s="36" customFormat="1">
      <c r="A7" s="114" t="s">
        <v>13</v>
      </c>
      <c r="B7" s="115" t="s">
        <v>11</v>
      </c>
      <c r="C7" s="116" t="s">
        <v>0</v>
      </c>
      <c r="D7" s="149" t="s">
        <v>6</v>
      </c>
      <c r="E7" s="116" t="s">
        <v>14</v>
      </c>
      <c r="F7" s="116" t="s">
        <v>1</v>
      </c>
      <c r="G7" s="116" t="s">
        <v>7</v>
      </c>
      <c r="H7" s="117" t="s">
        <v>2</v>
      </c>
      <c r="I7" s="117" t="s">
        <v>8</v>
      </c>
      <c r="J7" s="117" t="s">
        <v>2</v>
      </c>
      <c r="K7" s="117" t="s">
        <v>8</v>
      </c>
      <c r="L7" s="117" t="s">
        <v>2</v>
      </c>
      <c r="M7" s="117" t="s">
        <v>8</v>
      </c>
      <c r="N7" s="117" t="s">
        <v>2</v>
      </c>
      <c r="O7" s="117" t="s">
        <v>8</v>
      </c>
      <c r="P7" s="113"/>
      <c r="Q7" s="117" t="s">
        <v>2</v>
      </c>
      <c r="R7" s="117" t="s">
        <v>8</v>
      </c>
      <c r="S7" s="117" t="s">
        <v>2</v>
      </c>
      <c r="T7" s="117" t="s">
        <v>8</v>
      </c>
      <c r="U7" s="117" t="s">
        <v>2</v>
      </c>
      <c r="V7" s="117" t="s">
        <v>8</v>
      </c>
      <c r="W7" s="117" t="s">
        <v>2</v>
      </c>
      <c r="X7" s="117" t="s">
        <v>8</v>
      </c>
      <c r="Y7" s="113"/>
      <c r="Z7" s="117" t="s">
        <v>2</v>
      </c>
      <c r="AA7" s="117" t="s">
        <v>8</v>
      </c>
      <c r="AB7" s="117" t="s">
        <v>2</v>
      </c>
      <c r="AC7" s="117" t="s">
        <v>8</v>
      </c>
      <c r="AD7" s="117" t="s">
        <v>2</v>
      </c>
      <c r="AE7" s="117" t="s">
        <v>8</v>
      </c>
      <c r="AF7" s="117" t="s">
        <v>2</v>
      </c>
      <c r="AG7" s="117" t="s">
        <v>8</v>
      </c>
      <c r="AH7" s="113"/>
      <c r="AI7" s="117" t="s">
        <v>2</v>
      </c>
      <c r="AJ7" s="117" t="s">
        <v>8</v>
      </c>
      <c r="AK7" s="117" t="s">
        <v>2</v>
      </c>
      <c r="AL7" s="117" t="s">
        <v>8</v>
      </c>
      <c r="AM7" s="117" t="s">
        <v>2</v>
      </c>
      <c r="AN7" s="117" t="s">
        <v>8</v>
      </c>
      <c r="AO7" s="117" t="s">
        <v>2</v>
      </c>
      <c r="AP7" s="117" t="s">
        <v>8</v>
      </c>
      <c r="AQ7" s="113"/>
      <c r="AR7" s="117" t="s">
        <v>2</v>
      </c>
      <c r="AS7" s="117" t="s">
        <v>8</v>
      </c>
      <c r="AT7" s="117" t="s">
        <v>2</v>
      </c>
      <c r="AU7" s="117" t="s">
        <v>8</v>
      </c>
      <c r="AV7" s="117" t="s">
        <v>2</v>
      </c>
      <c r="AW7" s="117" t="s">
        <v>8</v>
      </c>
      <c r="AX7" s="117" t="s">
        <v>2</v>
      </c>
      <c r="AY7" s="117" t="s">
        <v>8</v>
      </c>
    </row>
    <row r="8" spans="1:53" s="36" customFormat="1">
      <c r="A8" s="110"/>
      <c r="B8" s="99"/>
      <c r="C8" s="44"/>
      <c r="D8" s="79"/>
      <c r="E8" s="80"/>
      <c r="F8" s="81"/>
      <c r="G8" s="85"/>
      <c r="H8" s="95"/>
      <c r="I8" s="99"/>
      <c r="J8" s="95"/>
      <c r="K8" s="99"/>
      <c r="L8" s="95"/>
      <c r="M8" s="99"/>
      <c r="N8" s="95"/>
      <c r="O8" s="99"/>
      <c r="P8" s="113"/>
      <c r="Q8" s="95"/>
      <c r="R8" s="98"/>
      <c r="S8" s="95"/>
      <c r="T8" s="99"/>
      <c r="U8" s="95"/>
      <c r="V8" s="99"/>
      <c r="W8" s="95"/>
      <c r="X8" s="99"/>
      <c r="Y8" s="113"/>
      <c r="Z8" s="95"/>
      <c r="AA8" s="99"/>
      <c r="AB8" s="95"/>
      <c r="AC8" s="99"/>
      <c r="AD8" s="95"/>
      <c r="AE8" s="99"/>
      <c r="AF8" s="95"/>
      <c r="AG8" s="99"/>
      <c r="AH8" s="113"/>
      <c r="AI8" s="95"/>
      <c r="AJ8" s="99"/>
      <c r="AK8" s="95"/>
      <c r="AL8" s="99"/>
      <c r="AM8" s="95"/>
      <c r="AN8" s="99"/>
      <c r="AO8" s="95"/>
      <c r="AP8" s="99"/>
      <c r="AQ8" s="113"/>
      <c r="AR8" s="95"/>
      <c r="AS8" s="99"/>
      <c r="AT8" s="95"/>
      <c r="AU8" s="99"/>
      <c r="AV8" s="95"/>
      <c r="AW8" s="99"/>
      <c r="AX8" s="95"/>
      <c r="AY8" s="99"/>
    </row>
    <row r="9" spans="1:53" ht="25.5">
      <c r="A9" s="43" t="s">
        <v>95</v>
      </c>
      <c r="B9" s="43">
        <v>19</v>
      </c>
      <c r="C9" s="58">
        <v>44368</v>
      </c>
      <c r="D9" s="79" t="s">
        <v>92</v>
      </c>
      <c r="E9" s="84" t="s">
        <v>94</v>
      </c>
      <c r="F9" s="81" t="s">
        <v>93</v>
      </c>
      <c r="G9" s="60" t="s">
        <v>96</v>
      </c>
      <c r="H9" s="48">
        <v>317.60000000000002</v>
      </c>
      <c r="I9" s="49">
        <v>317.60000000000002</v>
      </c>
      <c r="J9" s="48">
        <v>0</v>
      </c>
      <c r="K9" s="49">
        <v>0</v>
      </c>
      <c r="L9" s="48">
        <v>0</v>
      </c>
      <c r="M9" s="49">
        <v>0</v>
      </c>
      <c r="N9" s="48">
        <v>317.60000000000002</v>
      </c>
      <c r="O9" s="49">
        <v>317.60000000000002</v>
      </c>
      <c r="P9" s="50"/>
      <c r="Q9" s="48">
        <v>450.7</v>
      </c>
      <c r="R9" s="50">
        <v>450.7</v>
      </c>
      <c r="S9" s="48">
        <v>0</v>
      </c>
      <c r="T9" s="49">
        <v>0</v>
      </c>
      <c r="U9" s="48">
        <v>0</v>
      </c>
      <c r="V9" s="49">
        <v>0</v>
      </c>
      <c r="W9" s="48">
        <v>450.7</v>
      </c>
      <c r="X9" s="49">
        <v>450.7</v>
      </c>
      <c r="Y9" s="37"/>
      <c r="Z9" s="48">
        <v>470.4</v>
      </c>
      <c r="AA9" s="49">
        <v>470.4</v>
      </c>
      <c r="AB9" s="48">
        <v>0</v>
      </c>
      <c r="AC9" s="49">
        <v>0</v>
      </c>
      <c r="AD9" s="48">
        <v>0</v>
      </c>
      <c r="AE9" s="49">
        <v>0</v>
      </c>
      <c r="AF9" s="48">
        <v>470.4</v>
      </c>
      <c r="AG9" s="49">
        <v>470.4</v>
      </c>
      <c r="AH9" s="37"/>
      <c r="AI9" s="48">
        <v>636.1</v>
      </c>
      <c r="AJ9" s="49">
        <v>636.1</v>
      </c>
      <c r="AK9" s="48">
        <v>0</v>
      </c>
      <c r="AL9" s="49">
        <v>0</v>
      </c>
      <c r="AM9" s="48">
        <v>0</v>
      </c>
      <c r="AN9" s="49">
        <v>0</v>
      </c>
      <c r="AO9" s="48">
        <v>636.1</v>
      </c>
      <c r="AP9" s="49">
        <v>636.1</v>
      </c>
      <c r="AQ9" s="37"/>
      <c r="AR9" s="48">
        <v>516.4</v>
      </c>
      <c r="AS9" s="49">
        <v>516.4</v>
      </c>
      <c r="AT9" s="48">
        <v>0</v>
      </c>
      <c r="AU9" s="50">
        <v>0</v>
      </c>
      <c r="AV9" s="48">
        <v>0</v>
      </c>
      <c r="AW9" s="49">
        <v>0</v>
      </c>
      <c r="AX9" s="48">
        <v>516.4</v>
      </c>
      <c r="AY9" s="49">
        <v>516.4</v>
      </c>
    </row>
    <row r="10" spans="1:53">
      <c r="A10" s="43"/>
      <c r="B10" s="43"/>
      <c r="C10" s="58"/>
      <c r="D10" s="79"/>
      <c r="E10" s="84"/>
      <c r="F10" s="81"/>
      <c r="G10" s="60"/>
      <c r="H10" s="48"/>
      <c r="I10" s="49"/>
      <c r="J10" s="48"/>
      <c r="K10" s="49"/>
      <c r="L10" s="48"/>
      <c r="M10" s="49"/>
      <c r="N10" s="48"/>
      <c r="O10" s="49"/>
      <c r="P10" s="50"/>
      <c r="Q10" s="48"/>
      <c r="R10" s="50"/>
      <c r="S10" s="48"/>
      <c r="T10" s="49"/>
      <c r="U10" s="48"/>
      <c r="V10" s="49"/>
      <c r="W10" s="48"/>
      <c r="X10" s="49"/>
      <c r="Y10" s="37"/>
      <c r="Z10" s="48"/>
      <c r="AA10" s="49"/>
      <c r="AB10" s="48"/>
      <c r="AC10" s="49"/>
      <c r="AD10" s="48"/>
      <c r="AE10" s="49"/>
      <c r="AF10" s="48"/>
      <c r="AG10" s="49"/>
      <c r="AH10" s="37"/>
      <c r="AI10" s="48"/>
      <c r="AJ10" s="49"/>
      <c r="AK10" s="48"/>
      <c r="AL10" s="49"/>
      <c r="AM10" s="48"/>
      <c r="AN10" s="49"/>
      <c r="AO10" s="48"/>
      <c r="AP10" s="49"/>
      <c r="AQ10" s="37"/>
      <c r="AR10" s="48"/>
      <c r="AS10" s="49"/>
      <c r="AT10" s="48"/>
      <c r="AU10" s="50"/>
      <c r="AV10" s="48"/>
      <c r="AW10" s="49"/>
      <c r="AX10" s="48"/>
      <c r="AY10" s="49"/>
    </row>
    <row r="11" spans="1:53">
      <c r="A11" s="43"/>
      <c r="B11" s="43"/>
      <c r="C11" s="58"/>
      <c r="D11" s="79"/>
      <c r="E11" s="84"/>
      <c r="F11" s="81"/>
      <c r="G11" s="60"/>
      <c r="H11" s="48"/>
      <c r="I11" s="49"/>
      <c r="J11" s="48"/>
      <c r="K11" s="49"/>
      <c r="L11" s="48"/>
      <c r="M11" s="49"/>
      <c r="N11" s="48"/>
      <c r="O11" s="49"/>
      <c r="P11" s="50"/>
      <c r="Q11" s="48"/>
      <c r="R11" s="50"/>
      <c r="S11" s="48"/>
      <c r="T11" s="49"/>
      <c r="U11" s="48"/>
      <c r="V11" s="49"/>
      <c r="W11" s="48"/>
      <c r="X11" s="49"/>
      <c r="Y11" s="37"/>
      <c r="Z11" s="48"/>
      <c r="AA11" s="49"/>
      <c r="AB11" s="48"/>
      <c r="AC11" s="49"/>
      <c r="AD11" s="48"/>
      <c r="AE11" s="49"/>
      <c r="AF11" s="48"/>
      <c r="AG11" s="49"/>
      <c r="AH11" s="37"/>
      <c r="AI11" s="48"/>
      <c r="AJ11" s="49"/>
      <c r="AK11" s="48"/>
      <c r="AL11" s="49"/>
      <c r="AM11" s="48"/>
      <c r="AN11" s="49"/>
      <c r="AO11" s="48"/>
      <c r="AP11" s="49"/>
      <c r="AQ11" s="37"/>
      <c r="AR11" s="48"/>
      <c r="AS11" s="49"/>
      <c r="AT11" s="48"/>
      <c r="AU11" s="50"/>
      <c r="AV11" s="48"/>
      <c r="AW11" s="49"/>
      <c r="AX11" s="48"/>
      <c r="AY11" s="49"/>
    </row>
    <row r="12" spans="1:53" ht="13.5" thickBot="1">
      <c r="A12" s="43"/>
      <c r="B12" s="43"/>
      <c r="C12" s="58"/>
      <c r="D12" s="79"/>
      <c r="E12" s="84"/>
      <c r="F12" s="81"/>
      <c r="G12" s="60"/>
      <c r="H12" s="48"/>
      <c r="I12" s="49"/>
      <c r="J12" s="48"/>
      <c r="K12" s="49"/>
      <c r="L12" s="48"/>
      <c r="M12" s="49"/>
      <c r="N12" s="48"/>
      <c r="O12" s="49"/>
      <c r="P12" s="50"/>
      <c r="Q12" s="48"/>
      <c r="R12" s="50"/>
      <c r="S12" s="48"/>
      <c r="T12" s="49"/>
      <c r="U12" s="48"/>
      <c r="V12" s="49"/>
      <c r="W12" s="48"/>
      <c r="X12" s="49"/>
      <c r="Y12" s="37"/>
      <c r="Z12" s="48"/>
      <c r="AA12" s="49"/>
      <c r="AB12" s="48"/>
      <c r="AC12" s="49"/>
      <c r="AD12" s="48"/>
      <c r="AE12" s="49"/>
      <c r="AF12" s="48"/>
      <c r="AG12" s="49"/>
      <c r="AH12" s="37"/>
      <c r="AI12" s="48"/>
      <c r="AJ12" s="49"/>
      <c r="AK12" s="48"/>
      <c r="AL12" s="49"/>
      <c r="AM12" s="48"/>
      <c r="AN12" s="49"/>
      <c r="AO12" s="48"/>
      <c r="AP12" s="49"/>
      <c r="AQ12" s="37"/>
      <c r="AR12" s="48"/>
      <c r="AS12" s="49"/>
      <c r="AT12" s="48"/>
      <c r="AU12" s="50"/>
      <c r="AV12" s="48"/>
      <c r="AW12" s="49"/>
      <c r="AX12" s="48"/>
      <c r="AY12" s="49"/>
    </row>
    <row r="13" spans="1:53" ht="13.5" hidden="1" thickBot="1">
      <c r="A13" s="57"/>
      <c r="B13" s="57"/>
      <c r="C13"/>
      <c r="D13"/>
      <c r="E13" s="84"/>
      <c r="F13" s="87"/>
      <c r="G13" s="60"/>
      <c r="H13" s="48"/>
      <c r="I13" s="49"/>
      <c r="J13" s="48"/>
      <c r="K13" s="49"/>
      <c r="L13" s="48"/>
      <c r="M13" s="49"/>
      <c r="N13" s="48"/>
      <c r="O13" s="49"/>
      <c r="P13" s="50"/>
      <c r="Q13" s="48"/>
      <c r="R13" s="50"/>
      <c r="S13" s="48"/>
      <c r="T13" s="49"/>
      <c r="U13" s="48"/>
      <c r="V13" s="49"/>
      <c r="W13" s="48"/>
      <c r="X13" s="49"/>
      <c r="Y13" s="37"/>
      <c r="Z13" s="48"/>
      <c r="AA13" s="49"/>
      <c r="AB13" s="48"/>
      <c r="AC13" s="49"/>
      <c r="AD13" s="48"/>
      <c r="AE13" s="49"/>
      <c r="AF13" s="48"/>
      <c r="AG13" s="49"/>
      <c r="AH13" s="37"/>
      <c r="AI13" s="48"/>
      <c r="AJ13" s="49"/>
      <c r="AK13" s="48"/>
      <c r="AL13" s="49"/>
      <c r="AM13" s="48"/>
      <c r="AN13" s="49"/>
      <c r="AO13" s="48"/>
      <c r="AP13" s="49"/>
      <c r="AQ13" s="37"/>
      <c r="AR13" s="48"/>
      <c r="AS13" s="49"/>
      <c r="AT13" s="48"/>
      <c r="AU13" s="49"/>
      <c r="AV13" s="48"/>
      <c r="AW13" s="49"/>
      <c r="AX13" s="48"/>
      <c r="AY13" s="49"/>
    </row>
    <row r="14" spans="1:53" s="73" customFormat="1" ht="13.5" thickTop="1">
      <c r="A14" s="135"/>
      <c r="B14" s="135"/>
      <c r="C14"/>
      <c r="D14"/>
      <c r="E14" s="84"/>
      <c r="F14" s="136"/>
      <c r="G14" s="140" t="s">
        <v>18</v>
      </c>
      <c r="H14" s="74">
        <f t="shared" ref="H14:O14" si="0">SUM(H9:H12)</f>
        <v>317.60000000000002</v>
      </c>
      <c r="I14" s="75">
        <f t="shared" si="0"/>
        <v>317.60000000000002</v>
      </c>
      <c r="J14" s="74">
        <f t="shared" si="0"/>
        <v>0</v>
      </c>
      <c r="K14" s="75">
        <f t="shared" si="0"/>
        <v>0</v>
      </c>
      <c r="L14" s="74">
        <f t="shared" si="0"/>
        <v>0</v>
      </c>
      <c r="M14" s="75">
        <f t="shared" si="0"/>
        <v>0</v>
      </c>
      <c r="N14" s="74">
        <f t="shared" si="0"/>
        <v>317.60000000000002</v>
      </c>
      <c r="O14" s="75">
        <f t="shared" si="0"/>
        <v>317.60000000000002</v>
      </c>
      <c r="P14" s="76"/>
      <c r="Q14" s="74">
        <f t="shared" ref="Q14:X14" si="1">SUM(Q9:Q12)</f>
        <v>450.7</v>
      </c>
      <c r="R14" s="75">
        <f t="shared" si="1"/>
        <v>450.7</v>
      </c>
      <c r="S14" s="74">
        <f t="shared" si="1"/>
        <v>0</v>
      </c>
      <c r="T14" s="75">
        <f t="shared" si="1"/>
        <v>0</v>
      </c>
      <c r="U14" s="74">
        <f t="shared" si="1"/>
        <v>0</v>
      </c>
      <c r="V14" s="75">
        <f t="shared" si="1"/>
        <v>0</v>
      </c>
      <c r="W14" s="74">
        <f t="shared" si="1"/>
        <v>450.7</v>
      </c>
      <c r="X14" s="75">
        <f t="shared" si="1"/>
        <v>450.7</v>
      </c>
      <c r="Y14" s="77"/>
      <c r="Z14" s="74">
        <f t="shared" ref="Z14:AG14" si="2">SUM(Z9:Z12)</f>
        <v>470.4</v>
      </c>
      <c r="AA14" s="75">
        <f t="shared" si="2"/>
        <v>470.4</v>
      </c>
      <c r="AB14" s="74">
        <f t="shared" si="2"/>
        <v>0</v>
      </c>
      <c r="AC14" s="75">
        <f t="shared" si="2"/>
        <v>0</v>
      </c>
      <c r="AD14" s="74">
        <f t="shared" si="2"/>
        <v>0</v>
      </c>
      <c r="AE14" s="75">
        <f t="shared" si="2"/>
        <v>0</v>
      </c>
      <c r="AF14" s="74">
        <f t="shared" si="2"/>
        <v>470.4</v>
      </c>
      <c r="AG14" s="75">
        <f t="shared" si="2"/>
        <v>470.4</v>
      </c>
      <c r="AH14" s="77"/>
      <c r="AI14" s="74">
        <f t="shared" ref="AI14:AP14" si="3">SUM(AI9:AI12)</f>
        <v>636.1</v>
      </c>
      <c r="AJ14" s="75">
        <f t="shared" si="3"/>
        <v>636.1</v>
      </c>
      <c r="AK14" s="74">
        <f t="shared" si="3"/>
        <v>0</v>
      </c>
      <c r="AL14" s="75">
        <f t="shared" si="3"/>
        <v>0</v>
      </c>
      <c r="AM14" s="74">
        <f t="shared" si="3"/>
        <v>0</v>
      </c>
      <c r="AN14" s="75">
        <f t="shared" si="3"/>
        <v>0</v>
      </c>
      <c r="AO14" s="74">
        <f t="shared" si="3"/>
        <v>636.1</v>
      </c>
      <c r="AP14" s="75">
        <f t="shared" si="3"/>
        <v>636.1</v>
      </c>
      <c r="AQ14" s="78"/>
      <c r="AR14" s="74">
        <f t="shared" ref="AR14:AY14" si="4">SUM(AR9:AR12)</f>
        <v>516.4</v>
      </c>
      <c r="AS14" s="75">
        <f t="shared" si="4"/>
        <v>516.4</v>
      </c>
      <c r="AT14" s="74">
        <f t="shared" si="4"/>
        <v>0</v>
      </c>
      <c r="AU14" s="75">
        <f t="shared" si="4"/>
        <v>0</v>
      </c>
      <c r="AV14" s="74">
        <f t="shared" si="4"/>
        <v>0</v>
      </c>
      <c r="AW14" s="75">
        <f t="shared" si="4"/>
        <v>0</v>
      </c>
      <c r="AX14" s="74">
        <f t="shared" si="4"/>
        <v>516.4</v>
      </c>
      <c r="AY14" s="75">
        <f t="shared" si="4"/>
        <v>516.4</v>
      </c>
      <c r="AZ14" s="56"/>
      <c r="BA14" s="28"/>
    </row>
    <row r="15" spans="1:53" s="28" customFormat="1">
      <c r="A15" s="135"/>
      <c r="B15" s="135"/>
      <c r="C15" s="128"/>
      <c r="D15" s="151"/>
      <c r="E15" s="132"/>
      <c r="F15" s="136"/>
      <c r="G15" s="61"/>
      <c r="H15" s="62"/>
      <c r="I15" s="63"/>
      <c r="J15" s="62"/>
      <c r="K15" s="63"/>
      <c r="L15" s="62"/>
      <c r="M15" s="63"/>
      <c r="N15" s="62"/>
      <c r="O15" s="63"/>
      <c r="P15" s="64"/>
      <c r="Q15" s="62"/>
      <c r="R15" s="63"/>
      <c r="S15" s="62"/>
      <c r="T15" s="63"/>
      <c r="U15" s="62"/>
      <c r="V15" s="63"/>
      <c r="W15" s="62"/>
      <c r="X15" s="63"/>
      <c r="Y15" s="65"/>
      <c r="Z15" s="62"/>
      <c r="AA15" s="63"/>
      <c r="AB15" s="62"/>
      <c r="AC15" s="63"/>
      <c r="AD15" s="62"/>
      <c r="AE15" s="63"/>
      <c r="AF15" s="62"/>
      <c r="AG15" s="63"/>
      <c r="AH15" s="65"/>
      <c r="AI15" s="62"/>
      <c r="AJ15" s="63"/>
      <c r="AK15" s="62"/>
      <c r="AL15" s="63"/>
      <c r="AM15" s="62"/>
      <c r="AN15" s="63"/>
      <c r="AO15" s="62"/>
      <c r="AP15" s="63"/>
      <c r="AQ15" s="66"/>
      <c r="AR15" s="62"/>
      <c r="AS15" s="63"/>
      <c r="AT15" s="62"/>
      <c r="AU15" s="63"/>
      <c r="AV15" s="62"/>
      <c r="AW15" s="63"/>
      <c r="AX15" s="62"/>
      <c r="AY15" s="63"/>
      <c r="AZ15" s="56"/>
    </row>
    <row r="16" spans="1:53" s="28" customFormat="1">
      <c r="A16" s="135"/>
      <c r="B16" s="135"/>
      <c r="C16" s="128"/>
      <c r="D16" s="151"/>
      <c r="E16" s="132"/>
      <c r="F16" s="136"/>
      <c r="G16" s="61" t="s">
        <v>28</v>
      </c>
      <c r="H16" s="62">
        <v>0</v>
      </c>
      <c r="I16" s="63">
        <v>0</v>
      </c>
      <c r="J16" s="62">
        <v>0</v>
      </c>
      <c r="K16" s="63">
        <v>0</v>
      </c>
      <c r="L16" s="62">
        <v>0</v>
      </c>
      <c r="M16" s="63">
        <v>0</v>
      </c>
      <c r="N16" s="62">
        <v>0</v>
      </c>
      <c r="O16" s="63">
        <v>0</v>
      </c>
      <c r="P16" s="64"/>
      <c r="Q16" s="62">
        <v>0</v>
      </c>
      <c r="R16" s="63">
        <v>0</v>
      </c>
      <c r="S16" s="62">
        <v>0</v>
      </c>
      <c r="T16" s="63">
        <v>0</v>
      </c>
      <c r="U16" s="62">
        <v>0</v>
      </c>
      <c r="V16" s="63">
        <v>0</v>
      </c>
      <c r="W16" s="62">
        <v>0</v>
      </c>
      <c r="X16" s="63">
        <v>0</v>
      </c>
      <c r="Y16" s="65"/>
      <c r="Z16" s="62">
        <v>0</v>
      </c>
      <c r="AA16" s="63">
        <v>0</v>
      </c>
      <c r="AB16" s="62">
        <v>0</v>
      </c>
      <c r="AC16" s="63">
        <v>0</v>
      </c>
      <c r="AD16" s="62">
        <v>0</v>
      </c>
      <c r="AE16" s="63">
        <v>0</v>
      </c>
      <c r="AF16" s="62">
        <v>0</v>
      </c>
      <c r="AG16" s="63">
        <v>0</v>
      </c>
      <c r="AH16" s="65"/>
      <c r="AI16" s="62">
        <v>0</v>
      </c>
      <c r="AJ16" s="63">
        <v>0</v>
      </c>
      <c r="AK16" s="62">
        <v>0</v>
      </c>
      <c r="AL16" s="63">
        <v>0</v>
      </c>
      <c r="AM16" s="62">
        <v>0</v>
      </c>
      <c r="AN16" s="63">
        <v>0</v>
      </c>
      <c r="AO16" s="62">
        <v>0</v>
      </c>
      <c r="AP16" s="63">
        <v>0</v>
      </c>
      <c r="AQ16" s="66"/>
      <c r="AR16" s="62">
        <v>0</v>
      </c>
      <c r="AS16" s="63">
        <v>0</v>
      </c>
      <c r="AT16" s="62">
        <v>0</v>
      </c>
      <c r="AU16" s="63">
        <v>0</v>
      </c>
      <c r="AV16" s="62">
        <v>0</v>
      </c>
      <c r="AW16" s="63">
        <v>0</v>
      </c>
      <c r="AX16" s="62">
        <v>0</v>
      </c>
      <c r="AY16" s="63">
        <v>0</v>
      </c>
      <c r="AZ16" s="56"/>
    </row>
    <row r="17" spans="1:52" s="28" customFormat="1">
      <c r="A17" s="135"/>
      <c r="B17" s="135"/>
      <c r="C17" s="128"/>
      <c r="D17" s="151"/>
      <c r="E17" s="132"/>
      <c r="F17" s="132"/>
      <c r="G17" s="61"/>
      <c r="H17" s="62"/>
      <c r="I17" s="63"/>
      <c r="J17" s="62"/>
      <c r="K17" s="63"/>
      <c r="L17" s="62"/>
      <c r="M17" s="63"/>
      <c r="N17" s="62"/>
      <c r="O17" s="63"/>
      <c r="P17" s="64"/>
      <c r="Q17" s="62"/>
      <c r="R17" s="64"/>
      <c r="S17" s="62"/>
      <c r="T17" s="63"/>
      <c r="U17" s="62"/>
      <c r="V17" s="63"/>
      <c r="W17" s="62"/>
      <c r="X17" s="63"/>
      <c r="Y17" s="65"/>
      <c r="Z17" s="62"/>
      <c r="AA17" s="63"/>
      <c r="AB17" s="62"/>
      <c r="AC17" s="63"/>
      <c r="AD17" s="62"/>
      <c r="AE17" s="63"/>
      <c r="AF17" s="62"/>
      <c r="AG17" s="63"/>
      <c r="AH17" s="65"/>
      <c r="AI17" s="62"/>
      <c r="AJ17" s="63"/>
      <c r="AK17" s="62"/>
      <c r="AL17" s="63"/>
      <c r="AM17" s="62"/>
      <c r="AN17" s="63"/>
      <c r="AO17" s="62"/>
      <c r="AP17" s="63"/>
      <c r="AQ17" s="66"/>
      <c r="AR17" s="62"/>
      <c r="AS17" s="63"/>
      <c r="AT17" s="62"/>
      <c r="AU17" s="64"/>
      <c r="AV17" s="62"/>
      <c r="AW17" s="63"/>
      <c r="AX17" s="62"/>
      <c r="AY17" s="63"/>
      <c r="AZ17" s="56"/>
    </row>
    <row r="18" spans="1:52" s="55" customFormat="1">
      <c r="A18" s="135"/>
      <c r="B18" s="135"/>
      <c r="C18" s="128"/>
      <c r="D18" s="151"/>
      <c r="E18" s="132"/>
      <c r="F18" s="132"/>
      <c r="G18" s="67" t="s">
        <v>19</v>
      </c>
      <c r="H18" s="68">
        <f>+H14-H16</f>
        <v>317.60000000000002</v>
      </c>
      <c r="I18" s="69">
        <f t="shared" ref="I18:O18" si="5">+I14-I16</f>
        <v>317.60000000000002</v>
      </c>
      <c r="J18" s="68">
        <f t="shared" si="5"/>
        <v>0</v>
      </c>
      <c r="K18" s="69">
        <f t="shared" si="5"/>
        <v>0</v>
      </c>
      <c r="L18" s="68">
        <f t="shared" si="5"/>
        <v>0</v>
      </c>
      <c r="M18" s="69">
        <f t="shared" si="5"/>
        <v>0</v>
      </c>
      <c r="N18" s="68">
        <f t="shared" si="5"/>
        <v>317.60000000000002</v>
      </c>
      <c r="O18" s="69">
        <f t="shared" si="5"/>
        <v>317.60000000000002</v>
      </c>
      <c r="P18" s="70"/>
      <c r="Q18" s="68">
        <f>+Q14-Q16</f>
        <v>450.7</v>
      </c>
      <c r="R18" s="69">
        <f t="shared" ref="R18:X18" si="6">+R14-R16</f>
        <v>450.7</v>
      </c>
      <c r="S18" s="68">
        <f t="shared" si="6"/>
        <v>0</v>
      </c>
      <c r="T18" s="69">
        <f t="shared" si="6"/>
        <v>0</v>
      </c>
      <c r="U18" s="68">
        <f t="shared" si="6"/>
        <v>0</v>
      </c>
      <c r="V18" s="69">
        <f t="shared" si="6"/>
        <v>0</v>
      </c>
      <c r="W18" s="68">
        <f t="shared" si="6"/>
        <v>450.7</v>
      </c>
      <c r="X18" s="69">
        <f t="shared" si="6"/>
        <v>450.7</v>
      </c>
      <c r="Y18" s="71"/>
      <c r="Z18" s="68">
        <f>+Z14-Z16</f>
        <v>470.4</v>
      </c>
      <c r="AA18" s="69">
        <f t="shared" ref="AA18:AG18" si="7">+AA14-AA16</f>
        <v>470.4</v>
      </c>
      <c r="AB18" s="68">
        <f t="shared" si="7"/>
        <v>0</v>
      </c>
      <c r="AC18" s="69">
        <f t="shared" si="7"/>
        <v>0</v>
      </c>
      <c r="AD18" s="68">
        <f t="shared" si="7"/>
        <v>0</v>
      </c>
      <c r="AE18" s="69">
        <f t="shared" si="7"/>
        <v>0</v>
      </c>
      <c r="AF18" s="68">
        <f t="shared" si="7"/>
        <v>470.4</v>
      </c>
      <c r="AG18" s="69">
        <f t="shared" si="7"/>
        <v>470.4</v>
      </c>
      <c r="AH18" s="71"/>
      <c r="AI18" s="68">
        <f>+AI14-AI16</f>
        <v>636.1</v>
      </c>
      <c r="AJ18" s="69">
        <f t="shared" ref="AJ18:AP18" si="8">+AJ14-AJ16</f>
        <v>636.1</v>
      </c>
      <c r="AK18" s="68">
        <f t="shared" si="8"/>
        <v>0</v>
      </c>
      <c r="AL18" s="69">
        <f t="shared" si="8"/>
        <v>0</v>
      </c>
      <c r="AM18" s="68">
        <f t="shared" si="8"/>
        <v>0</v>
      </c>
      <c r="AN18" s="69">
        <f t="shared" si="8"/>
        <v>0</v>
      </c>
      <c r="AO18" s="68">
        <f t="shared" si="8"/>
        <v>636.1</v>
      </c>
      <c r="AP18" s="69">
        <f t="shared" si="8"/>
        <v>636.1</v>
      </c>
      <c r="AQ18" s="72"/>
      <c r="AR18" s="68">
        <f>+AR14-AR16</f>
        <v>516.4</v>
      </c>
      <c r="AS18" s="69">
        <f t="shared" ref="AS18:AY18" si="9">+AS14-AS16</f>
        <v>516.4</v>
      </c>
      <c r="AT18" s="68">
        <f t="shared" si="9"/>
        <v>0</v>
      </c>
      <c r="AU18" s="69">
        <f t="shared" si="9"/>
        <v>0</v>
      </c>
      <c r="AV18" s="68">
        <f t="shared" si="9"/>
        <v>0</v>
      </c>
      <c r="AW18" s="69">
        <f t="shared" si="9"/>
        <v>0</v>
      </c>
      <c r="AX18" s="68">
        <f t="shared" si="9"/>
        <v>516.4</v>
      </c>
      <c r="AY18" s="69">
        <f t="shared" si="9"/>
        <v>516.4</v>
      </c>
      <c r="AZ18" s="56"/>
    </row>
    <row r="19" spans="1:52" s="52" customFormat="1">
      <c r="D19" s="152"/>
    </row>
    <row r="20" spans="1:52" s="7" customFormat="1">
      <c r="A20" s="131"/>
      <c r="B20" s="57"/>
      <c r="G20" s="8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98"/>
    </row>
    <row r="21" spans="1:52" s="7" customFormat="1">
      <c r="A21" s="131"/>
      <c r="B21" s="57"/>
      <c r="G21" s="8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98"/>
    </row>
    <row r="22" spans="1:52" s="7" customFormat="1">
      <c r="A22" s="131"/>
      <c r="B22" s="57"/>
      <c r="C22" s="128" t="s">
        <v>44</v>
      </c>
      <c r="D22" s="57" t="s">
        <v>45</v>
      </c>
      <c r="E22" s="84"/>
      <c r="F22" s="87"/>
      <c r="G22" s="8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98"/>
    </row>
    <row r="23" spans="1:52" s="7" customFormat="1">
      <c r="A23" s="131"/>
      <c r="B23" s="57"/>
      <c r="C23" s="58"/>
      <c r="D23" s="150"/>
      <c r="E23" s="133" t="s">
        <v>29</v>
      </c>
      <c r="F23" s="134" t="s">
        <v>21</v>
      </c>
      <c r="G23" s="8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98"/>
    </row>
    <row r="24" spans="1:52" s="7" customFormat="1">
      <c r="A24" s="131"/>
      <c r="B24" s="57"/>
      <c r="C24" s="58"/>
      <c r="D24" s="150"/>
      <c r="E24" s="84" t="s">
        <v>30</v>
      </c>
      <c r="F24" s="87" t="s">
        <v>20</v>
      </c>
      <c r="G24" s="8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98"/>
    </row>
    <row r="25" spans="1:52" s="7" customFormat="1">
      <c r="A25" s="131"/>
      <c r="B25" s="57"/>
      <c r="C25" s="58"/>
      <c r="D25" s="150"/>
      <c r="E25" s="84" t="s">
        <v>31</v>
      </c>
      <c r="F25" s="87" t="s">
        <v>23</v>
      </c>
      <c r="G25" s="8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98"/>
    </row>
    <row r="26" spans="1:52" s="7" customFormat="1">
      <c r="A26" s="131"/>
      <c r="B26" s="57"/>
      <c r="C26" s="58"/>
      <c r="D26" s="150"/>
      <c r="E26" s="84" t="s">
        <v>32</v>
      </c>
      <c r="F26" s="87" t="s">
        <v>26</v>
      </c>
      <c r="G26" s="8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98"/>
    </row>
    <row r="27" spans="1:52" s="7" customFormat="1">
      <c r="A27" s="131"/>
      <c r="B27" s="57"/>
      <c r="C27" s="58"/>
      <c r="D27" s="150"/>
      <c r="E27" s="84" t="s">
        <v>33</v>
      </c>
      <c r="F27" s="87" t="s">
        <v>34</v>
      </c>
      <c r="G27" s="53"/>
      <c r="H27" s="50"/>
      <c r="I27" s="5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0"/>
      <c r="AA27" s="50"/>
      <c r="AB27" s="54"/>
      <c r="AC27" s="54"/>
      <c r="AD27" s="54"/>
      <c r="AE27" s="54"/>
      <c r="AF27" s="54"/>
      <c r="AG27" s="54"/>
      <c r="AH27" s="54"/>
      <c r="AI27" s="50"/>
      <c r="AJ27" s="50"/>
      <c r="AK27" s="54"/>
      <c r="AL27" s="54"/>
      <c r="AM27" s="54"/>
      <c r="AN27" s="54"/>
      <c r="AO27" s="54"/>
      <c r="AP27" s="54"/>
      <c r="AQ27" s="54"/>
      <c r="AR27" s="50"/>
      <c r="AS27" s="50"/>
      <c r="AT27" s="54"/>
      <c r="AU27" s="54"/>
      <c r="AV27" s="54"/>
      <c r="AW27" s="54"/>
      <c r="AX27" s="54"/>
      <c r="AY27" s="54"/>
      <c r="AZ27" s="98"/>
    </row>
    <row r="28" spans="1:52" s="7" customFormat="1">
      <c r="A28" s="131"/>
      <c r="B28" s="57"/>
      <c r="C28" s="58"/>
      <c r="D28" s="150"/>
      <c r="E28" s="84" t="s">
        <v>35</v>
      </c>
      <c r="F28" s="87" t="s">
        <v>36</v>
      </c>
      <c r="G28" s="53"/>
      <c r="H28" s="50"/>
      <c r="I28" s="50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0"/>
      <c r="AA28" s="50"/>
      <c r="AB28" s="54"/>
      <c r="AC28" s="54"/>
      <c r="AD28" s="54"/>
      <c r="AE28" s="54"/>
      <c r="AF28" s="54"/>
      <c r="AG28" s="54"/>
      <c r="AH28" s="54"/>
      <c r="AI28" s="50"/>
      <c r="AJ28" s="50"/>
      <c r="AK28" s="54"/>
      <c r="AL28" s="54"/>
      <c r="AM28" s="54"/>
      <c r="AN28" s="54"/>
      <c r="AO28" s="54"/>
      <c r="AP28" s="54"/>
      <c r="AQ28" s="54"/>
      <c r="AR28" s="50"/>
      <c r="AS28" s="50"/>
      <c r="AT28" s="54"/>
      <c r="AU28" s="54"/>
      <c r="AV28" s="54"/>
      <c r="AW28" s="54"/>
      <c r="AX28" s="54"/>
      <c r="AY28" s="54"/>
      <c r="AZ28" s="98"/>
    </row>
    <row r="29" spans="1:52" s="7" customFormat="1">
      <c r="A29" s="131"/>
      <c r="B29" s="57"/>
      <c r="C29" s="58"/>
      <c r="D29" s="150"/>
      <c r="E29" s="84" t="s">
        <v>37</v>
      </c>
      <c r="F29" s="87" t="s">
        <v>24</v>
      </c>
      <c r="G29" s="53"/>
      <c r="H29" s="50"/>
      <c r="I29" s="50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0"/>
      <c r="AA29" s="50"/>
      <c r="AB29" s="54"/>
      <c r="AC29" s="54"/>
      <c r="AD29" s="54"/>
      <c r="AE29" s="54"/>
      <c r="AF29" s="54"/>
      <c r="AG29" s="54"/>
      <c r="AH29" s="54"/>
      <c r="AI29" s="50"/>
      <c r="AJ29" s="50"/>
      <c r="AK29" s="54"/>
      <c r="AL29" s="54"/>
      <c r="AM29" s="54"/>
      <c r="AN29" s="54"/>
      <c r="AO29" s="54"/>
      <c r="AP29" s="54"/>
      <c r="AQ29" s="54"/>
      <c r="AR29" s="50"/>
      <c r="AS29" s="50"/>
      <c r="AT29" s="54"/>
      <c r="AU29" s="54"/>
      <c r="AV29" s="54"/>
      <c r="AW29" s="54"/>
      <c r="AX29" s="54"/>
      <c r="AY29" s="54"/>
      <c r="AZ29" s="98"/>
    </row>
    <row r="30" spans="1:52" s="7" customFormat="1">
      <c r="A30" s="131"/>
      <c r="B30" s="57"/>
      <c r="C30" s="58"/>
      <c r="D30" s="150"/>
      <c r="E30" s="84" t="s">
        <v>38</v>
      </c>
      <c r="F30" s="87" t="s">
        <v>25</v>
      </c>
      <c r="G30" s="53"/>
      <c r="H30" s="50"/>
      <c r="I30" s="50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0"/>
      <c r="AA30" s="50"/>
      <c r="AB30" s="54"/>
      <c r="AC30" s="54"/>
      <c r="AD30" s="54"/>
      <c r="AE30" s="54"/>
      <c r="AF30" s="54"/>
      <c r="AG30" s="54"/>
      <c r="AH30" s="54"/>
      <c r="AI30" s="50"/>
      <c r="AJ30" s="50"/>
      <c r="AK30" s="54"/>
      <c r="AL30" s="54"/>
      <c r="AM30" s="54"/>
      <c r="AN30" s="54"/>
      <c r="AO30" s="54"/>
      <c r="AP30" s="54"/>
      <c r="AQ30" s="54"/>
      <c r="AR30" s="50"/>
      <c r="AS30" s="50"/>
      <c r="AT30" s="54"/>
      <c r="AU30" s="54"/>
      <c r="AV30" s="54"/>
      <c r="AW30" s="54"/>
      <c r="AX30" s="54"/>
      <c r="AY30" s="54"/>
      <c r="AZ30" s="98"/>
    </row>
    <row r="31" spans="1:52" s="7" customFormat="1">
      <c r="A31" s="57"/>
      <c r="B31" s="57"/>
      <c r="C31" s="58"/>
      <c r="D31" s="150"/>
      <c r="E31" s="84" t="s">
        <v>39</v>
      </c>
      <c r="F31" s="87" t="s">
        <v>22</v>
      </c>
      <c r="G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37"/>
      <c r="Z31" s="50"/>
      <c r="AA31" s="50"/>
      <c r="AB31" s="50"/>
      <c r="AC31" s="50"/>
      <c r="AD31" s="50"/>
      <c r="AE31" s="50"/>
      <c r="AF31" s="50"/>
      <c r="AG31" s="50"/>
      <c r="AH31" s="37"/>
      <c r="AI31" s="50"/>
      <c r="AJ31" s="50"/>
      <c r="AK31" s="50"/>
      <c r="AL31" s="50"/>
      <c r="AM31" s="50"/>
      <c r="AN31" s="50"/>
      <c r="AO31" s="50"/>
      <c r="AP31" s="50"/>
      <c r="AQ31" s="82"/>
      <c r="AR31" s="50"/>
      <c r="AS31" s="50"/>
      <c r="AT31" s="50"/>
      <c r="AU31" s="50"/>
      <c r="AV31" s="50"/>
      <c r="AW31" s="50"/>
      <c r="AX31" s="50"/>
      <c r="AY31" s="50"/>
      <c r="AZ31" s="98"/>
    </row>
    <row r="32" spans="1:52" s="7" customFormat="1">
      <c r="A32" s="131"/>
      <c r="B32" s="57"/>
      <c r="C32" s="58"/>
      <c r="D32" s="150"/>
      <c r="E32" s="84" t="s">
        <v>40</v>
      </c>
      <c r="F32" s="87" t="s">
        <v>41</v>
      </c>
      <c r="G32" s="8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98"/>
    </row>
    <row r="33" spans="1:52" s="7" customFormat="1">
      <c r="A33" s="131"/>
      <c r="B33" s="57"/>
      <c r="C33" s="58"/>
      <c r="D33" s="150"/>
      <c r="E33" s="84"/>
      <c r="F33" s="87"/>
      <c r="G33" s="8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98"/>
    </row>
    <row r="34" spans="1:52" s="7" customFormat="1">
      <c r="A34" s="131"/>
      <c r="B34" s="57"/>
      <c r="C34" s="58"/>
      <c r="D34" s="150"/>
      <c r="E34" s="84"/>
      <c r="F34" s="87"/>
      <c r="G34" s="8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98"/>
    </row>
    <row r="35" spans="1:52" s="7" customFormat="1">
      <c r="A35" s="131"/>
      <c r="B35" s="57"/>
      <c r="C35" s="58"/>
      <c r="D35" s="150"/>
      <c r="E35" s="84"/>
      <c r="F35" s="87"/>
      <c r="G35" s="8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98"/>
    </row>
    <row r="36" spans="1:52" s="7" customFormat="1">
      <c r="A36" s="131"/>
      <c r="B36" s="57"/>
      <c r="C36" s="58"/>
      <c r="D36" s="150"/>
      <c r="E36" s="84"/>
      <c r="F36" s="87"/>
      <c r="G36" s="8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98"/>
    </row>
    <row r="37" spans="1:52" s="7" customFormat="1">
      <c r="A37" s="131"/>
      <c r="B37" s="57"/>
      <c r="C37" s="58"/>
      <c r="D37" s="150"/>
      <c r="E37" s="84"/>
      <c r="F37" s="87"/>
      <c r="G37" s="8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98"/>
    </row>
    <row r="38" spans="1:52" s="7" customFormat="1">
      <c r="A38" s="131"/>
      <c r="B38" s="57"/>
      <c r="C38" s="58"/>
      <c r="D38" s="150"/>
      <c r="E38" s="84"/>
      <c r="F38" s="87"/>
      <c r="G38" s="8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98"/>
    </row>
    <row r="39" spans="1:52" s="7" customFormat="1">
      <c r="A39" s="131"/>
      <c r="B39" s="57"/>
      <c r="C39" s="58"/>
      <c r="D39" s="150"/>
      <c r="E39" s="84"/>
      <c r="F39" s="87"/>
      <c r="G39" s="8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98"/>
    </row>
    <row r="40" spans="1:52" s="7" customFormat="1">
      <c r="A40" s="57"/>
      <c r="B40" s="57"/>
      <c r="C40" s="58"/>
      <c r="D40" s="150"/>
      <c r="E40" s="84"/>
      <c r="F40" s="87"/>
      <c r="G40" s="53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37"/>
      <c r="Z40" s="50"/>
      <c r="AA40" s="50"/>
      <c r="AB40" s="50"/>
      <c r="AC40" s="50"/>
      <c r="AD40" s="50"/>
      <c r="AE40" s="50"/>
      <c r="AF40" s="50"/>
      <c r="AG40" s="50"/>
      <c r="AH40" s="37"/>
      <c r="AI40" s="50"/>
      <c r="AJ40" s="50"/>
      <c r="AK40" s="50"/>
      <c r="AL40" s="50"/>
      <c r="AM40" s="50"/>
      <c r="AN40" s="50"/>
      <c r="AO40" s="50"/>
      <c r="AP40" s="50"/>
      <c r="AQ40" s="82"/>
      <c r="AR40" s="50"/>
      <c r="AS40" s="50"/>
      <c r="AT40" s="50"/>
      <c r="AU40" s="50"/>
      <c r="AV40" s="50"/>
      <c r="AW40" s="50"/>
      <c r="AX40" s="50"/>
      <c r="AY40" s="50"/>
      <c r="AZ40" s="98"/>
    </row>
    <row r="41" spans="1:52" s="7" customFormat="1">
      <c r="A41" s="57"/>
      <c r="B41" s="57"/>
      <c r="C41" s="58"/>
      <c r="D41" s="150"/>
      <c r="E41" s="84"/>
      <c r="F41" s="87"/>
      <c r="G41" s="5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37"/>
      <c r="Z41" s="50"/>
      <c r="AA41" s="50"/>
      <c r="AB41" s="50"/>
      <c r="AC41" s="50"/>
      <c r="AD41" s="50"/>
      <c r="AE41" s="50"/>
      <c r="AF41" s="50"/>
      <c r="AG41" s="50"/>
      <c r="AH41" s="37"/>
      <c r="AI41" s="50"/>
      <c r="AJ41" s="50"/>
      <c r="AK41" s="50"/>
      <c r="AL41" s="50"/>
      <c r="AM41" s="50"/>
      <c r="AN41" s="50"/>
      <c r="AO41" s="50"/>
      <c r="AP41" s="50"/>
      <c r="AQ41" s="82"/>
      <c r="AR41" s="50"/>
      <c r="AS41" s="50"/>
      <c r="AT41" s="50"/>
      <c r="AU41" s="50"/>
      <c r="AV41" s="50"/>
      <c r="AW41" s="50"/>
      <c r="AX41" s="50"/>
      <c r="AY41" s="50"/>
      <c r="AZ41" s="98"/>
    </row>
    <row r="42" spans="1:52" s="7" customFormat="1">
      <c r="A42" s="57"/>
      <c r="B42" s="57"/>
      <c r="C42" s="58"/>
      <c r="D42" s="150"/>
      <c r="E42" s="84"/>
      <c r="F42" s="87"/>
      <c r="G42" s="53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37"/>
      <c r="Z42" s="50"/>
      <c r="AA42" s="50"/>
      <c r="AB42" s="50"/>
      <c r="AC42" s="50"/>
      <c r="AD42" s="50"/>
      <c r="AE42" s="50"/>
      <c r="AF42" s="50"/>
      <c r="AG42" s="50"/>
      <c r="AH42" s="37"/>
      <c r="AI42" s="50"/>
      <c r="AJ42" s="50"/>
      <c r="AK42" s="50"/>
      <c r="AL42" s="50"/>
      <c r="AM42" s="50"/>
      <c r="AN42" s="50"/>
      <c r="AO42" s="50"/>
      <c r="AP42" s="50"/>
      <c r="AQ42" s="82"/>
      <c r="AR42" s="50"/>
      <c r="AS42" s="50"/>
      <c r="AT42" s="50"/>
      <c r="AU42" s="50"/>
      <c r="AV42" s="50"/>
      <c r="AW42" s="50"/>
      <c r="AX42" s="50"/>
      <c r="AY42" s="50"/>
      <c r="AZ42" s="98"/>
    </row>
    <row r="43" spans="1:52" s="7" customFormat="1">
      <c r="A43" s="57"/>
      <c r="B43" s="57"/>
      <c r="C43" s="58"/>
      <c r="D43" s="150"/>
      <c r="E43" s="84"/>
      <c r="F43" s="87"/>
      <c r="G43" s="5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37"/>
      <c r="Z43" s="50"/>
      <c r="AA43" s="50"/>
      <c r="AB43" s="50"/>
      <c r="AC43" s="50"/>
      <c r="AD43" s="50"/>
      <c r="AE43" s="50"/>
      <c r="AF43" s="50"/>
      <c r="AG43" s="50"/>
      <c r="AH43" s="37"/>
      <c r="AI43" s="50"/>
      <c r="AJ43" s="50"/>
      <c r="AK43" s="50"/>
      <c r="AL43" s="50"/>
      <c r="AM43" s="50"/>
      <c r="AN43" s="50"/>
      <c r="AO43" s="50"/>
      <c r="AP43" s="50"/>
      <c r="AQ43" s="82"/>
      <c r="AR43" s="50"/>
      <c r="AS43" s="50"/>
      <c r="AT43" s="50"/>
      <c r="AU43" s="50"/>
      <c r="AV43" s="50"/>
      <c r="AW43" s="50"/>
      <c r="AX43" s="50"/>
      <c r="AY43" s="50"/>
      <c r="AZ43" s="98"/>
    </row>
    <row r="44" spans="1:52" s="7" customFormat="1">
      <c r="A44" s="57"/>
      <c r="B44" s="57"/>
      <c r="C44" s="58"/>
      <c r="D44" s="150"/>
      <c r="E44" s="84"/>
      <c r="F44" s="87"/>
      <c r="G44" s="53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37"/>
      <c r="Z44" s="50"/>
      <c r="AA44" s="50"/>
      <c r="AB44" s="50"/>
      <c r="AC44" s="50"/>
      <c r="AD44" s="50"/>
      <c r="AE44" s="50"/>
      <c r="AF44" s="50"/>
      <c r="AG44" s="50"/>
      <c r="AH44" s="37"/>
      <c r="AI44" s="50"/>
      <c r="AJ44" s="50"/>
      <c r="AK44" s="50"/>
      <c r="AL44" s="50"/>
      <c r="AM44" s="50"/>
      <c r="AN44" s="50"/>
      <c r="AO44" s="50"/>
      <c r="AP44" s="50"/>
      <c r="AQ44" s="82"/>
      <c r="AR44" s="50"/>
      <c r="AS44" s="50"/>
      <c r="AT44" s="50"/>
      <c r="AU44" s="50"/>
      <c r="AV44" s="50"/>
      <c r="AW44" s="50"/>
      <c r="AX44" s="50"/>
      <c r="AY44" s="50"/>
      <c r="AZ44" s="98"/>
    </row>
    <row r="45" spans="1:52" s="7" customFormat="1">
      <c r="A45" s="57"/>
      <c r="B45" s="57"/>
      <c r="C45" s="58"/>
      <c r="D45" s="150"/>
      <c r="E45" s="84"/>
      <c r="F45" s="87"/>
      <c r="G45" s="5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37"/>
      <c r="Z45" s="50"/>
      <c r="AA45" s="50"/>
      <c r="AB45" s="50"/>
      <c r="AC45" s="50"/>
      <c r="AD45" s="50"/>
      <c r="AE45" s="50"/>
      <c r="AF45" s="50"/>
      <c r="AG45" s="50"/>
      <c r="AH45" s="37"/>
      <c r="AI45" s="50"/>
      <c r="AJ45" s="50"/>
      <c r="AK45" s="50"/>
      <c r="AL45" s="50"/>
      <c r="AM45" s="50"/>
      <c r="AN45" s="50"/>
      <c r="AO45" s="50"/>
      <c r="AP45" s="50"/>
      <c r="AQ45" s="82"/>
      <c r="AR45" s="50"/>
      <c r="AS45" s="50"/>
      <c r="AT45" s="50"/>
      <c r="AU45" s="50"/>
      <c r="AV45" s="50"/>
      <c r="AW45" s="50"/>
      <c r="AX45" s="50"/>
      <c r="AY45" s="50"/>
      <c r="AZ45" s="98"/>
    </row>
    <row r="46" spans="1:52" s="7" customFormat="1">
      <c r="A46" s="57"/>
      <c r="B46" s="57"/>
      <c r="C46" s="58"/>
      <c r="D46" s="150"/>
      <c r="E46" s="84"/>
      <c r="F46" s="87"/>
      <c r="G46" s="5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37"/>
      <c r="Z46" s="50"/>
      <c r="AA46" s="50"/>
      <c r="AB46" s="50"/>
      <c r="AC46" s="50"/>
      <c r="AD46" s="50"/>
      <c r="AE46" s="50"/>
      <c r="AF46" s="50"/>
      <c r="AG46" s="50"/>
      <c r="AH46" s="37"/>
      <c r="AI46" s="50"/>
      <c r="AJ46" s="50"/>
      <c r="AK46" s="50"/>
      <c r="AL46" s="50"/>
      <c r="AM46" s="50"/>
      <c r="AN46" s="50"/>
      <c r="AO46" s="50"/>
      <c r="AP46" s="50"/>
      <c r="AQ46" s="82"/>
      <c r="AR46" s="50"/>
      <c r="AS46" s="50"/>
      <c r="AT46" s="50"/>
      <c r="AU46" s="50"/>
      <c r="AV46" s="50"/>
      <c r="AW46" s="50"/>
      <c r="AX46" s="50"/>
      <c r="AY46" s="50"/>
      <c r="AZ46" s="98"/>
    </row>
    <row r="47" spans="1:52" s="7" customFormat="1">
      <c r="A47" s="57"/>
      <c r="B47" s="57"/>
      <c r="C47" s="58"/>
      <c r="D47" s="150"/>
      <c r="E47" s="84"/>
      <c r="F47" s="87"/>
      <c r="G47" s="5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37"/>
      <c r="Z47" s="50"/>
      <c r="AA47" s="50"/>
      <c r="AB47" s="50"/>
      <c r="AC47" s="50"/>
      <c r="AD47" s="50"/>
      <c r="AE47" s="50"/>
      <c r="AF47" s="50"/>
      <c r="AG47" s="50"/>
      <c r="AH47" s="37"/>
      <c r="AI47" s="50"/>
      <c r="AJ47" s="50"/>
      <c r="AK47" s="50"/>
      <c r="AL47" s="50"/>
      <c r="AM47" s="50"/>
      <c r="AN47" s="50"/>
      <c r="AO47" s="50"/>
      <c r="AP47" s="50"/>
      <c r="AQ47" s="82"/>
      <c r="AR47" s="50"/>
      <c r="AS47" s="50"/>
      <c r="AT47" s="50"/>
      <c r="AU47" s="50"/>
      <c r="AV47" s="50"/>
      <c r="AW47" s="50"/>
      <c r="AX47" s="50"/>
      <c r="AY47" s="50"/>
      <c r="AZ47" s="98"/>
    </row>
    <row r="48" spans="1:52" s="7" customFormat="1">
      <c r="A48" s="57"/>
      <c r="B48" s="57"/>
      <c r="C48" s="58"/>
      <c r="D48" s="150"/>
      <c r="E48" s="84"/>
      <c r="F48" s="87"/>
      <c r="G48" s="5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37"/>
      <c r="Z48" s="50"/>
      <c r="AA48" s="50"/>
      <c r="AB48" s="50"/>
      <c r="AC48" s="50"/>
      <c r="AD48" s="50"/>
      <c r="AE48" s="50"/>
      <c r="AF48" s="50"/>
      <c r="AG48" s="50"/>
      <c r="AH48" s="37"/>
      <c r="AI48" s="50"/>
      <c r="AJ48" s="50"/>
      <c r="AK48" s="50"/>
      <c r="AL48" s="50"/>
      <c r="AM48" s="50"/>
      <c r="AN48" s="50"/>
      <c r="AO48" s="50"/>
      <c r="AP48" s="50"/>
      <c r="AQ48" s="82"/>
      <c r="AR48" s="50"/>
      <c r="AS48" s="50"/>
      <c r="AT48" s="50"/>
      <c r="AU48" s="50"/>
      <c r="AV48" s="50"/>
      <c r="AW48" s="50"/>
      <c r="AX48" s="50"/>
      <c r="AY48" s="50"/>
      <c r="AZ48" s="98"/>
    </row>
    <row r="49" spans="1:53" s="7" customFormat="1">
      <c r="A49" s="57"/>
      <c r="B49" s="57"/>
      <c r="C49" s="58"/>
      <c r="D49" s="150"/>
      <c r="E49" s="84"/>
      <c r="F49" s="87"/>
      <c r="G49" s="5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37"/>
      <c r="Z49" s="50"/>
      <c r="AA49" s="50"/>
      <c r="AB49" s="50"/>
      <c r="AC49" s="50"/>
      <c r="AD49" s="50"/>
      <c r="AE49" s="50"/>
      <c r="AF49" s="50"/>
      <c r="AG49" s="50"/>
      <c r="AH49" s="37"/>
      <c r="AI49" s="50"/>
      <c r="AJ49" s="50"/>
      <c r="AK49" s="50"/>
      <c r="AL49" s="50"/>
      <c r="AM49" s="50"/>
      <c r="AN49" s="50"/>
      <c r="AO49" s="50"/>
      <c r="AP49" s="50"/>
      <c r="AQ49" s="82"/>
      <c r="AR49" s="50"/>
      <c r="AS49" s="50"/>
      <c r="AT49" s="50"/>
      <c r="AU49" s="50"/>
      <c r="AV49" s="50"/>
      <c r="AW49" s="50"/>
      <c r="AX49" s="50"/>
      <c r="AY49" s="50"/>
      <c r="AZ49" s="98"/>
    </row>
    <row r="50" spans="1:53" s="7" customFormat="1">
      <c r="A50" s="57"/>
      <c r="B50" s="57"/>
      <c r="C50" s="58"/>
      <c r="D50" s="150"/>
      <c r="E50" s="84"/>
      <c r="F50" s="87"/>
      <c r="G50" s="53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37"/>
      <c r="Z50" s="50"/>
      <c r="AA50" s="50"/>
      <c r="AB50" s="50"/>
      <c r="AC50" s="50"/>
      <c r="AD50" s="50"/>
      <c r="AE50" s="50"/>
      <c r="AF50" s="50"/>
      <c r="AG50" s="50"/>
      <c r="AH50" s="37"/>
      <c r="AI50" s="50"/>
      <c r="AJ50" s="50"/>
      <c r="AK50" s="50"/>
      <c r="AL50" s="50"/>
      <c r="AM50" s="50"/>
      <c r="AN50" s="50"/>
      <c r="AO50" s="50"/>
      <c r="AP50" s="50"/>
      <c r="AQ50" s="82"/>
      <c r="AR50" s="50"/>
      <c r="AS50" s="50"/>
      <c r="AT50" s="50"/>
      <c r="AU50" s="50"/>
      <c r="AV50" s="50"/>
      <c r="AW50" s="50"/>
      <c r="AX50" s="50"/>
      <c r="AY50" s="50"/>
      <c r="AZ50" s="98"/>
    </row>
    <row r="51" spans="1:53" s="7" customFormat="1">
      <c r="A51" s="57"/>
      <c r="B51" s="57"/>
      <c r="C51" s="58"/>
      <c r="D51" s="150"/>
      <c r="E51" s="84"/>
      <c r="F51" s="87"/>
      <c r="G51" s="5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37"/>
      <c r="Z51" s="50"/>
      <c r="AA51" s="50"/>
      <c r="AB51" s="50"/>
      <c r="AC51" s="50"/>
      <c r="AD51" s="50"/>
      <c r="AE51" s="50"/>
      <c r="AF51" s="50"/>
      <c r="AG51" s="50"/>
      <c r="AH51" s="37"/>
      <c r="AI51" s="50"/>
      <c r="AJ51" s="50"/>
      <c r="AK51" s="50"/>
      <c r="AL51" s="50"/>
      <c r="AM51" s="50"/>
      <c r="AN51" s="50"/>
      <c r="AO51" s="50"/>
      <c r="AP51" s="50"/>
      <c r="AQ51" s="82"/>
      <c r="AR51" s="50"/>
      <c r="AS51" s="50"/>
      <c r="AT51" s="50"/>
      <c r="AU51" s="50"/>
      <c r="AV51" s="50"/>
      <c r="AW51" s="50"/>
      <c r="AX51" s="50"/>
      <c r="AY51" s="50"/>
      <c r="AZ51" s="98"/>
    </row>
    <row r="52" spans="1:53" s="7" customFormat="1">
      <c r="A52" s="57"/>
      <c r="B52" s="57"/>
      <c r="C52" s="58"/>
      <c r="D52" s="150"/>
      <c r="E52" s="84"/>
      <c r="F52" s="87"/>
      <c r="G52" s="53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37"/>
      <c r="Z52" s="50"/>
      <c r="AA52" s="50"/>
      <c r="AB52" s="50"/>
      <c r="AC52" s="50"/>
      <c r="AD52" s="50"/>
      <c r="AE52" s="50"/>
      <c r="AF52" s="50"/>
      <c r="AG52" s="50"/>
      <c r="AH52" s="37"/>
      <c r="AI52" s="50"/>
      <c r="AJ52" s="50"/>
      <c r="AK52" s="50"/>
      <c r="AL52" s="50"/>
      <c r="AM52" s="50"/>
      <c r="AN52" s="50"/>
      <c r="AO52" s="50"/>
      <c r="AP52" s="50"/>
      <c r="AQ52" s="82"/>
      <c r="AR52" s="50"/>
      <c r="AS52" s="50"/>
      <c r="AT52" s="50"/>
      <c r="AU52" s="50"/>
      <c r="AV52" s="50"/>
      <c r="AW52" s="50"/>
      <c r="AX52" s="50"/>
      <c r="AY52" s="50"/>
      <c r="AZ52" s="98"/>
    </row>
    <row r="53" spans="1:53">
      <c r="A53" s="16"/>
      <c r="B53" s="17"/>
      <c r="C53" s="18"/>
      <c r="D53" s="153"/>
      <c r="E53" s="1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8"/>
      <c r="Y53" s="38"/>
      <c r="Z53" s="30"/>
      <c r="AA53" s="30"/>
      <c r="AB53" s="30"/>
      <c r="AC53" s="30"/>
      <c r="AD53" s="30"/>
      <c r="AE53" s="30"/>
      <c r="AF53" s="30"/>
      <c r="AG53" s="30"/>
      <c r="AH53" s="38"/>
      <c r="AI53" s="30"/>
      <c r="AJ53" s="30"/>
      <c r="AK53" s="30"/>
      <c r="AL53" s="30"/>
      <c r="AM53" s="30"/>
      <c r="AN53" s="30"/>
      <c r="AO53" s="30"/>
      <c r="AP53" s="30"/>
      <c r="AQ53" s="38"/>
      <c r="AR53" s="30"/>
      <c r="AS53" s="30"/>
      <c r="AT53" s="30"/>
      <c r="AU53" s="30"/>
      <c r="AV53" s="30"/>
      <c r="AW53" s="30"/>
      <c r="AX53" s="30"/>
      <c r="AY53" s="30"/>
      <c r="AZ53" s="98"/>
      <c r="BA53" s="7"/>
    </row>
    <row r="54" spans="1:53">
      <c r="A54" s="16"/>
      <c r="B54" s="17"/>
      <c r="C54" s="18"/>
      <c r="D54" s="153"/>
      <c r="E54" s="1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8"/>
      <c r="Y54" s="38"/>
      <c r="Z54" s="30"/>
      <c r="AA54" s="30"/>
      <c r="AB54" s="30"/>
      <c r="AC54" s="30"/>
      <c r="AD54" s="30"/>
      <c r="AE54" s="30"/>
      <c r="AF54" s="30"/>
      <c r="AG54" s="30"/>
      <c r="AH54" s="38"/>
      <c r="AI54" s="30"/>
      <c r="AJ54" s="30"/>
      <c r="AK54" s="30"/>
      <c r="AL54" s="30"/>
      <c r="AM54" s="30"/>
      <c r="AN54" s="30"/>
      <c r="AO54" s="30"/>
      <c r="AP54" s="30"/>
      <c r="AQ54" s="38"/>
      <c r="AR54" s="30"/>
      <c r="AS54" s="30"/>
      <c r="AT54" s="30"/>
      <c r="AU54" s="30"/>
      <c r="AV54" s="30"/>
      <c r="AW54" s="30"/>
      <c r="AX54" s="30"/>
      <c r="AY54" s="30"/>
      <c r="AZ54" s="98"/>
      <c r="BA54" s="7"/>
    </row>
    <row r="55" spans="1:53">
      <c r="A55" s="16"/>
      <c r="B55" s="17"/>
      <c r="C55" s="18"/>
      <c r="D55" s="153"/>
      <c r="E55" s="1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8"/>
      <c r="Y55" s="38"/>
      <c r="Z55" s="30"/>
      <c r="AA55" s="30"/>
      <c r="AB55" s="30"/>
      <c r="AC55" s="30"/>
      <c r="AD55" s="30"/>
      <c r="AE55" s="30"/>
      <c r="AF55" s="30"/>
      <c r="AG55" s="30"/>
      <c r="AH55" s="38"/>
      <c r="AI55" s="30"/>
      <c r="AJ55" s="30"/>
      <c r="AK55" s="30"/>
      <c r="AL55" s="30"/>
      <c r="AM55" s="30"/>
      <c r="AN55" s="30"/>
      <c r="AO55" s="30"/>
      <c r="AP55" s="30"/>
      <c r="AQ55" s="38"/>
      <c r="AR55" s="30"/>
      <c r="AS55" s="30"/>
      <c r="AT55" s="30"/>
      <c r="AU55" s="30"/>
      <c r="AV55" s="30"/>
      <c r="AW55" s="30"/>
      <c r="AX55" s="30"/>
      <c r="AY55" s="30"/>
      <c r="AZ55" s="98"/>
      <c r="BA55" s="7"/>
    </row>
    <row r="56" spans="1:53">
      <c r="A56" s="16"/>
      <c r="B56" s="17"/>
      <c r="C56" s="18"/>
      <c r="D56" s="153"/>
      <c r="E56" s="1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8"/>
      <c r="Y56" s="38"/>
      <c r="Z56" s="30"/>
      <c r="AA56" s="30"/>
      <c r="AB56" s="30"/>
      <c r="AC56" s="30"/>
      <c r="AD56" s="30"/>
      <c r="AE56" s="30"/>
      <c r="AF56" s="30"/>
      <c r="AG56" s="30"/>
      <c r="AH56" s="38"/>
      <c r="AI56" s="30"/>
      <c r="AJ56" s="30"/>
      <c r="AK56" s="30"/>
      <c r="AL56" s="30"/>
      <c r="AM56" s="30"/>
      <c r="AN56" s="30"/>
      <c r="AO56" s="30"/>
      <c r="AP56" s="30"/>
      <c r="AQ56" s="38"/>
      <c r="AR56" s="30"/>
      <c r="AS56" s="30"/>
      <c r="AT56" s="30"/>
      <c r="AU56" s="30"/>
      <c r="AV56" s="30"/>
      <c r="AW56" s="30"/>
      <c r="AX56" s="30"/>
      <c r="AY56" s="30"/>
      <c r="AZ56" s="98"/>
      <c r="BA56" s="7"/>
    </row>
    <row r="57" spans="1:53">
      <c r="A57" s="16"/>
      <c r="B57" s="17"/>
      <c r="C57" s="18"/>
      <c r="D57" s="153"/>
      <c r="E57" s="1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8"/>
      <c r="Y57" s="38"/>
      <c r="Z57" s="30"/>
      <c r="AA57" s="30"/>
      <c r="AB57" s="30"/>
      <c r="AC57" s="30"/>
      <c r="AD57" s="30"/>
      <c r="AE57" s="30"/>
      <c r="AF57" s="30"/>
      <c r="AG57" s="30"/>
      <c r="AH57" s="38"/>
      <c r="AI57" s="30"/>
      <c r="AJ57" s="30"/>
      <c r="AK57" s="30"/>
      <c r="AL57" s="30"/>
      <c r="AM57" s="30"/>
      <c r="AN57" s="30"/>
      <c r="AO57" s="30"/>
      <c r="AP57" s="30"/>
      <c r="AQ57" s="38"/>
      <c r="AR57" s="30"/>
      <c r="AS57" s="30"/>
      <c r="AT57" s="30"/>
      <c r="AU57" s="30"/>
      <c r="AV57" s="30"/>
      <c r="AW57" s="30"/>
      <c r="AX57" s="30"/>
      <c r="AY57" s="30"/>
      <c r="AZ57" s="98"/>
      <c r="BA57" s="7"/>
    </row>
    <row r="58" spans="1:53">
      <c r="A58" s="16"/>
      <c r="B58" s="17"/>
      <c r="C58" s="18"/>
      <c r="D58" s="153"/>
      <c r="E58" s="1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8"/>
      <c r="Y58" s="38"/>
      <c r="Z58" s="30"/>
      <c r="AA58" s="30"/>
      <c r="AB58" s="30"/>
      <c r="AC58" s="30"/>
      <c r="AD58" s="30"/>
      <c r="AE58" s="30"/>
      <c r="AF58" s="30"/>
      <c r="AG58" s="30"/>
      <c r="AH58" s="38"/>
      <c r="AI58" s="30"/>
      <c r="AJ58" s="30"/>
      <c r="AK58" s="30"/>
      <c r="AL58" s="30"/>
      <c r="AM58" s="30"/>
      <c r="AN58" s="30"/>
      <c r="AO58" s="30"/>
      <c r="AP58" s="30"/>
      <c r="AQ58" s="38"/>
      <c r="AR58" s="30"/>
      <c r="AS58" s="30"/>
      <c r="AT58" s="30"/>
      <c r="AU58" s="30"/>
      <c r="AV58" s="30"/>
      <c r="AW58" s="30"/>
      <c r="AX58" s="30"/>
      <c r="AY58" s="30"/>
      <c r="AZ58" s="98"/>
      <c r="BA58" s="7"/>
    </row>
    <row r="59" spans="1:53">
      <c r="A59" s="16"/>
      <c r="B59" s="17"/>
      <c r="C59" s="18"/>
      <c r="D59" s="153"/>
      <c r="E59" s="1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8"/>
      <c r="Y59" s="38"/>
      <c r="Z59" s="30"/>
      <c r="AA59" s="30"/>
      <c r="AB59" s="30"/>
      <c r="AC59" s="30"/>
      <c r="AD59" s="30"/>
      <c r="AE59" s="30"/>
      <c r="AF59" s="30"/>
      <c r="AG59" s="30"/>
      <c r="AH59" s="38"/>
      <c r="AI59" s="30"/>
      <c r="AJ59" s="30"/>
      <c r="AK59" s="30"/>
      <c r="AL59" s="30"/>
      <c r="AM59" s="30"/>
      <c r="AN59" s="30"/>
      <c r="AO59" s="30"/>
      <c r="AP59" s="30"/>
      <c r="AQ59" s="38"/>
      <c r="AR59" s="30"/>
      <c r="AS59" s="30"/>
      <c r="AT59" s="30"/>
      <c r="AU59" s="30"/>
      <c r="AV59" s="30"/>
      <c r="AW59" s="30"/>
      <c r="AX59" s="30"/>
      <c r="AY59" s="30"/>
      <c r="AZ59" s="98"/>
      <c r="BA59" s="7"/>
    </row>
    <row r="60" spans="1:53">
      <c r="A60" s="16"/>
      <c r="B60" s="17"/>
      <c r="C60" s="18"/>
      <c r="D60" s="153"/>
      <c r="E60" s="1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8"/>
      <c r="Y60" s="38"/>
      <c r="Z60" s="30"/>
      <c r="AA60" s="30"/>
      <c r="AB60" s="30"/>
      <c r="AC60" s="30"/>
      <c r="AD60" s="30"/>
      <c r="AE60" s="30"/>
      <c r="AF60" s="30"/>
      <c r="AG60" s="30"/>
      <c r="AH60" s="38"/>
      <c r="AI60" s="30"/>
      <c r="AJ60" s="30"/>
      <c r="AK60" s="30"/>
      <c r="AL60" s="30"/>
      <c r="AM60" s="30"/>
      <c r="AN60" s="30"/>
      <c r="AO60" s="30"/>
      <c r="AP60" s="30"/>
      <c r="AQ60" s="38"/>
      <c r="AR60" s="30"/>
      <c r="AS60" s="30"/>
      <c r="AT60" s="30"/>
      <c r="AU60" s="30"/>
      <c r="AV60" s="30"/>
      <c r="AW60" s="30"/>
      <c r="AX60" s="30"/>
      <c r="AY60" s="30"/>
      <c r="AZ60" s="98"/>
      <c r="BA60" s="7"/>
    </row>
    <row r="61" spans="1:53">
      <c r="A61" s="16"/>
      <c r="B61" s="17"/>
      <c r="C61" s="18"/>
      <c r="D61" s="153"/>
      <c r="E61" s="1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8"/>
      <c r="Y61" s="38"/>
      <c r="Z61" s="30"/>
      <c r="AA61" s="30"/>
      <c r="AB61" s="30"/>
      <c r="AC61" s="30"/>
      <c r="AD61" s="30"/>
      <c r="AE61" s="30"/>
      <c r="AF61" s="30"/>
      <c r="AG61" s="30"/>
      <c r="AH61" s="38"/>
      <c r="AI61" s="30"/>
      <c r="AJ61" s="30"/>
      <c r="AK61" s="30"/>
      <c r="AL61" s="30"/>
      <c r="AM61" s="30"/>
      <c r="AN61" s="30"/>
      <c r="AO61" s="30"/>
      <c r="AP61" s="30"/>
      <c r="AQ61" s="38"/>
      <c r="AR61" s="30"/>
      <c r="AS61" s="30"/>
      <c r="AT61" s="30"/>
      <c r="AU61" s="30"/>
      <c r="AV61" s="30"/>
      <c r="AW61" s="30"/>
      <c r="AX61" s="30"/>
      <c r="AY61" s="30"/>
    </row>
    <row r="62" spans="1:53">
      <c r="A62" s="16"/>
      <c r="B62" s="17"/>
      <c r="C62" s="18"/>
      <c r="D62" s="153"/>
      <c r="E62" s="1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8"/>
      <c r="Y62" s="38"/>
      <c r="Z62" s="30"/>
      <c r="AA62" s="30"/>
      <c r="AB62" s="30"/>
      <c r="AC62" s="30"/>
      <c r="AD62" s="30"/>
      <c r="AE62" s="30"/>
      <c r="AF62" s="30"/>
      <c r="AG62" s="30"/>
      <c r="AH62" s="38"/>
      <c r="AI62" s="30"/>
      <c r="AJ62" s="30"/>
      <c r="AK62" s="30"/>
      <c r="AL62" s="30"/>
      <c r="AM62" s="30"/>
      <c r="AN62" s="30"/>
      <c r="AO62" s="30"/>
      <c r="AP62" s="30"/>
      <c r="AQ62" s="38"/>
      <c r="AR62" s="30"/>
      <c r="AS62" s="30"/>
      <c r="AT62" s="30"/>
      <c r="AU62" s="30"/>
      <c r="AV62" s="30"/>
      <c r="AW62" s="30"/>
      <c r="AX62" s="30"/>
      <c r="AY62" s="30"/>
    </row>
    <row r="63" spans="1:53">
      <c r="A63" s="16"/>
      <c r="B63" s="17"/>
      <c r="C63" s="18"/>
      <c r="D63" s="153"/>
      <c r="E63" s="1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8"/>
      <c r="Y63" s="38"/>
      <c r="Z63" s="30"/>
      <c r="AA63" s="30"/>
      <c r="AB63" s="30"/>
      <c r="AC63" s="30"/>
      <c r="AD63" s="30"/>
      <c r="AE63" s="30"/>
      <c r="AF63" s="30"/>
      <c r="AG63" s="30"/>
      <c r="AH63" s="38"/>
      <c r="AI63" s="30"/>
      <c r="AJ63" s="30"/>
      <c r="AK63" s="30"/>
      <c r="AL63" s="30"/>
      <c r="AM63" s="30"/>
      <c r="AN63" s="30"/>
      <c r="AO63" s="30"/>
      <c r="AP63" s="30"/>
      <c r="AQ63" s="38"/>
      <c r="AR63" s="30"/>
      <c r="AS63" s="30"/>
      <c r="AT63" s="30"/>
      <c r="AU63" s="30"/>
      <c r="AV63" s="30"/>
      <c r="AW63" s="30"/>
      <c r="AX63" s="30"/>
      <c r="AY63" s="30"/>
    </row>
    <row r="64" spans="1:53">
      <c r="A64" s="16"/>
      <c r="B64" s="17"/>
      <c r="C64" s="18"/>
      <c r="D64" s="153"/>
      <c r="E64" s="1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8"/>
      <c r="Y64" s="38"/>
      <c r="Z64" s="30"/>
      <c r="AA64" s="30"/>
      <c r="AB64" s="30"/>
      <c r="AC64" s="30"/>
      <c r="AD64" s="30"/>
      <c r="AE64" s="30"/>
      <c r="AF64" s="30"/>
      <c r="AG64" s="30"/>
      <c r="AH64" s="38"/>
      <c r="AI64" s="30"/>
      <c r="AJ64" s="30"/>
      <c r="AK64" s="30"/>
      <c r="AL64" s="30"/>
      <c r="AM64" s="30"/>
      <c r="AN64" s="30"/>
      <c r="AO64" s="30"/>
      <c r="AP64" s="30"/>
      <c r="AQ64" s="38"/>
      <c r="AR64" s="30"/>
      <c r="AS64" s="30"/>
      <c r="AT64" s="30"/>
      <c r="AU64" s="30"/>
      <c r="AV64" s="30"/>
      <c r="AW64" s="30"/>
      <c r="AX64" s="30"/>
      <c r="AY64" s="30"/>
    </row>
    <row r="65" spans="1:51">
      <c r="A65" s="16"/>
      <c r="B65" s="17"/>
      <c r="C65" s="18"/>
      <c r="D65" s="153"/>
      <c r="E65" s="1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8"/>
      <c r="Y65" s="38"/>
      <c r="Z65" s="30"/>
      <c r="AA65" s="30"/>
      <c r="AB65" s="30"/>
      <c r="AC65" s="30"/>
      <c r="AD65" s="30"/>
      <c r="AE65" s="30"/>
      <c r="AF65" s="30"/>
      <c r="AG65" s="30"/>
      <c r="AH65" s="38"/>
      <c r="AI65" s="30"/>
      <c r="AJ65" s="30"/>
      <c r="AK65" s="30"/>
      <c r="AL65" s="30"/>
      <c r="AM65" s="30"/>
      <c r="AN65" s="30"/>
      <c r="AO65" s="30"/>
      <c r="AP65" s="30"/>
      <c r="AQ65" s="38"/>
      <c r="AR65" s="30"/>
      <c r="AS65" s="30"/>
      <c r="AT65" s="30"/>
      <c r="AU65" s="30"/>
      <c r="AV65" s="30"/>
      <c r="AW65" s="30"/>
      <c r="AX65" s="30"/>
      <c r="AY65" s="30"/>
    </row>
    <row r="66" spans="1:51">
      <c r="A66" s="16"/>
      <c r="B66" s="17"/>
      <c r="C66" s="18"/>
      <c r="D66" s="153"/>
      <c r="E66" s="1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8"/>
      <c r="Y66" s="38"/>
      <c r="Z66" s="30"/>
      <c r="AA66" s="30"/>
      <c r="AB66" s="30"/>
      <c r="AC66" s="30"/>
      <c r="AD66" s="30"/>
      <c r="AE66" s="30"/>
      <c r="AF66" s="30"/>
      <c r="AG66" s="30"/>
      <c r="AH66" s="38"/>
      <c r="AI66" s="30"/>
      <c r="AJ66" s="30"/>
      <c r="AK66" s="30"/>
      <c r="AL66" s="30"/>
      <c r="AM66" s="30"/>
      <c r="AN66" s="30"/>
      <c r="AO66" s="30"/>
      <c r="AP66" s="30"/>
      <c r="AQ66" s="38"/>
      <c r="AR66" s="30"/>
      <c r="AS66" s="30"/>
      <c r="AT66" s="30"/>
      <c r="AU66" s="30"/>
      <c r="AV66" s="30"/>
      <c r="AW66" s="30"/>
      <c r="AX66" s="30"/>
      <c r="AY66" s="30"/>
    </row>
    <row r="67" spans="1:51">
      <c r="A67" s="16"/>
      <c r="B67" s="17"/>
      <c r="C67" s="18"/>
      <c r="D67" s="153"/>
      <c r="E67" s="1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8"/>
      <c r="Y67" s="38"/>
      <c r="Z67" s="30"/>
      <c r="AA67" s="30"/>
      <c r="AB67" s="30"/>
      <c r="AC67" s="30"/>
      <c r="AD67" s="30"/>
      <c r="AE67" s="30"/>
      <c r="AF67" s="30"/>
      <c r="AG67" s="30"/>
      <c r="AH67" s="38"/>
      <c r="AI67" s="30"/>
      <c r="AJ67" s="30"/>
      <c r="AK67" s="30"/>
      <c r="AL67" s="30"/>
      <c r="AM67" s="30"/>
      <c r="AN67" s="30"/>
      <c r="AO67" s="30"/>
      <c r="AP67" s="30"/>
      <c r="AQ67" s="38"/>
      <c r="AR67" s="30"/>
      <c r="AS67" s="30"/>
      <c r="AT67" s="30"/>
      <c r="AU67" s="30"/>
      <c r="AV67" s="30"/>
      <c r="AW67" s="30"/>
      <c r="AX67" s="30"/>
      <c r="AY67" s="30"/>
    </row>
    <row r="68" spans="1:51">
      <c r="A68" s="16"/>
      <c r="B68" s="17"/>
      <c r="C68" s="18"/>
      <c r="D68" s="153"/>
      <c r="E68" s="1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8"/>
      <c r="Y68" s="38"/>
      <c r="Z68" s="30"/>
      <c r="AA68" s="30"/>
      <c r="AB68" s="30"/>
      <c r="AC68" s="30"/>
      <c r="AD68" s="30"/>
      <c r="AE68" s="30"/>
      <c r="AF68" s="30"/>
      <c r="AG68" s="30"/>
      <c r="AH68" s="38"/>
      <c r="AI68" s="30"/>
      <c r="AJ68" s="30"/>
      <c r="AK68" s="30"/>
      <c r="AL68" s="30"/>
      <c r="AM68" s="30"/>
      <c r="AN68" s="30"/>
      <c r="AO68" s="30"/>
      <c r="AP68" s="30"/>
      <c r="AQ68" s="38"/>
      <c r="AR68" s="30"/>
      <c r="AS68" s="30"/>
      <c r="AT68" s="30"/>
      <c r="AU68" s="30"/>
      <c r="AV68" s="30"/>
      <c r="AW68" s="30"/>
      <c r="AX68" s="30"/>
      <c r="AY68" s="30"/>
    </row>
    <row r="69" spans="1:51">
      <c r="A69" s="16"/>
      <c r="B69" s="17"/>
      <c r="C69" s="18"/>
      <c r="D69" s="153"/>
      <c r="E69" s="1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8"/>
      <c r="Y69" s="38"/>
      <c r="Z69" s="30"/>
      <c r="AA69" s="30"/>
      <c r="AB69" s="30"/>
      <c r="AC69" s="30"/>
      <c r="AD69" s="30"/>
      <c r="AE69" s="30"/>
      <c r="AF69" s="30"/>
      <c r="AG69" s="30"/>
      <c r="AH69" s="38"/>
      <c r="AI69" s="30"/>
      <c r="AJ69" s="30"/>
      <c r="AK69" s="30"/>
      <c r="AL69" s="30"/>
      <c r="AM69" s="30"/>
      <c r="AN69" s="30"/>
      <c r="AO69" s="30"/>
      <c r="AP69" s="30"/>
      <c r="AQ69" s="38"/>
      <c r="AR69" s="30"/>
      <c r="AS69" s="30"/>
      <c r="AT69" s="30"/>
      <c r="AU69" s="30"/>
      <c r="AV69" s="30"/>
      <c r="AW69" s="30"/>
      <c r="AX69" s="30"/>
      <c r="AY69" s="30"/>
    </row>
    <row r="70" spans="1:51">
      <c r="A70" s="16"/>
      <c r="B70" s="17"/>
      <c r="C70" s="18"/>
      <c r="D70" s="153"/>
      <c r="E70" s="1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8"/>
      <c r="Y70" s="38"/>
      <c r="Z70" s="30"/>
      <c r="AA70" s="30"/>
      <c r="AB70" s="30"/>
      <c r="AC70" s="30"/>
      <c r="AD70" s="30"/>
      <c r="AE70" s="30"/>
      <c r="AF70" s="30"/>
      <c r="AG70" s="30"/>
      <c r="AH70" s="38"/>
      <c r="AI70" s="30"/>
      <c r="AJ70" s="30"/>
      <c r="AK70" s="30"/>
      <c r="AL70" s="30"/>
      <c r="AM70" s="30"/>
      <c r="AN70" s="30"/>
      <c r="AO70" s="30"/>
      <c r="AP70" s="30"/>
      <c r="AQ70" s="38"/>
      <c r="AR70" s="30"/>
      <c r="AS70" s="30"/>
      <c r="AT70" s="30"/>
      <c r="AU70" s="30"/>
      <c r="AV70" s="30"/>
      <c r="AW70" s="30"/>
      <c r="AX70" s="30"/>
      <c r="AY70" s="30"/>
    </row>
    <row r="71" spans="1:51">
      <c r="A71" s="16"/>
      <c r="B71" s="17"/>
      <c r="C71" s="18"/>
      <c r="D71" s="153"/>
      <c r="E71" s="1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8"/>
      <c r="Y71" s="38"/>
      <c r="Z71" s="30"/>
      <c r="AA71" s="30"/>
      <c r="AB71" s="30"/>
      <c r="AC71" s="30"/>
      <c r="AD71" s="30"/>
      <c r="AE71" s="30"/>
      <c r="AF71" s="30"/>
      <c r="AG71" s="30"/>
      <c r="AH71" s="38"/>
      <c r="AI71" s="30"/>
      <c r="AJ71" s="30"/>
      <c r="AK71" s="30"/>
      <c r="AL71" s="30"/>
      <c r="AM71" s="30"/>
      <c r="AN71" s="30"/>
      <c r="AO71" s="30"/>
      <c r="AP71" s="30"/>
      <c r="AQ71" s="38"/>
      <c r="AR71" s="30"/>
      <c r="AS71" s="30"/>
      <c r="AT71" s="30"/>
      <c r="AU71" s="30"/>
      <c r="AV71" s="30"/>
      <c r="AW71" s="30"/>
      <c r="AX71" s="30"/>
      <c r="AY71" s="30"/>
    </row>
    <row r="72" spans="1:51">
      <c r="A72" s="16"/>
      <c r="B72" s="17"/>
      <c r="C72" s="18"/>
      <c r="D72" s="153"/>
      <c r="E72" s="1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8"/>
      <c r="Y72" s="38"/>
      <c r="Z72" s="30"/>
      <c r="AA72" s="30"/>
      <c r="AB72" s="30"/>
      <c r="AC72" s="30"/>
      <c r="AD72" s="30"/>
      <c r="AE72" s="30"/>
      <c r="AF72" s="30"/>
      <c r="AG72" s="30"/>
      <c r="AH72" s="38"/>
      <c r="AI72" s="30"/>
      <c r="AJ72" s="30"/>
      <c r="AK72" s="30"/>
      <c r="AL72" s="30"/>
      <c r="AM72" s="30"/>
      <c r="AN72" s="30"/>
      <c r="AO72" s="30"/>
      <c r="AP72" s="30"/>
      <c r="AQ72" s="38"/>
      <c r="AR72" s="30"/>
      <c r="AS72" s="30"/>
      <c r="AT72" s="30"/>
      <c r="AU72" s="30"/>
      <c r="AV72" s="30"/>
      <c r="AW72" s="30"/>
      <c r="AX72" s="30"/>
      <c r="AY72" s="30"/>
    </row>
    <row r="73" spans="1:51">
      <c r="A73" s="16"/>
      <c r="B73" s="17"/>
      <c r="C73" s="18"/>
      <c r="D73" s="153"/>
      <c r="E73" s="1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8"/>
      <c r="Y73" s="38"/>
      <c r="Z73" s="30"/>
      <c r="AA73" s="30"/>
      <c r="AB73" s="30"/>
      <c r="AC73" s="30"/>
      <c r="AD73" s="30"/>
      <c r="AE73" s="30"/>
      <c r="AF73" s="30"/>
      <c r="AG73" s="30"/>
      <c r="AH73" s="38"/>
      <c r="AI73" s="30"/>
      <c r="AJ73" s="30"/>
      <c r="AK73" s="30"/>
      <c r="AL73" s="30"/>
      <c r="AM73" s="30"/>
      <c r="AN73" s="30"/>
      <c r="AO73" s="30"/>
      <c r="AP73" s="30"/>
      <c r="AQ73" s="38"/>
      <c r="AR73" s="30"/>
      <c r="AS73" s="30"/>
      <c r="AT73" s="30"/>
      <c r="AU73" s="30"/>
      <c r="AV73" s="30"/>
      <c r="AW73" s="30"/>
      <c r="AX73" s="30"/>
      <c r="AY73" s="30"/>
    </row>
    <row r="74" spans="1:51">
      <c r="A74" s="16"/>
      <c r="B74" s="17"/>
      <c r="C74" s="18"/>
      <c r="D74" s="153"/>
      <c r="E74" s="1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8"/>
      <c r="Y74" s="38"/>
      <c r="Z74" s="30"/>
      <c r="AA74" s="30"/>
      <c r="AB74" s="30"/>
      <c r="AC74" s="30"/>
      <c r="AD74" s="30"/>
      <c r="AE74" s="30"/>
      <c r="AF74" s="30"/>
      <c r="AG74" s="30"/>
      <c r="AH74" s="38"/>
      <c r="AI74" s="30"/>
      <c r="AJ74" s="30"/>
      <c r="AK74" s="30"/>
      <c r="AL74" s="30"/>
      <c r="AM74" s="30"/>
      <c r="AN74" s="30"/>
      <c r="AO74" s="30"/>
      <c r="AP74" s="30"/>
      <c r="AQ74" s="38"/>
      <c r="AR74" s="30"/>
      <c r="AS74" s="30"/>
      <c r="AT74" s="30"/>
      <c r="AU74" s="30"/>
      <c r="AV74" s="30"/>
      <c r="AW74" s="30"/>
      <c r="AX74" s="30"/>
      <c r="AY74" s="30"/>
    </row>
    <row r="75" spans="1:51">
      <c r="A75" s="16"/>
      <c r="B75" s="17"/>
      <c r="C75" s="18"/>
      <c r="D75" s="153"/>
      <c r="E75" s="1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8"/>
      <c r="Y75" s="38"/>
      <c r="Z75" s="30"/>
      <c r="AA75" s="30"/>
      <c r="AB75" s="30"/>
      <c r="AC75" s="30"/>
      <c r="AD75" s="30"/>
      <c r="AE75" s="30"/>
      <c r="AF75" s="30"/>
      <c r="AG75" s="30"/>
      <c r="AH75" s="38"/>
      <c r="AI75" s="30"/>
      <c r="AJ75" s="30"/>
      <c r="AK75" s="30"/>
      <c r="AL75" s="30"/>
      <c r="AM75" s="30"/>
      <c r="AN75" s="30"/>
      <c r="AO75" s="30"/>
      <c r="AP75" s="30"/>
      <c r="AQ75" s="38"/>
      <c r="AR75" s="30"/>
      <c r="AS75" s="30"/>
      <c r="AT75" s="30"/>
      <c r="AU75" s="30"/>
      <c r="AV75" s="30"/>
      <c r="AW75" s="30"/>
      <c r="AX75" s="30"/>
      <c r="AY75" s="30"/>
    </row>
    <row r="76" spans="1:51">
      <c r="A76" s="16"/>
      <c r="B76" s="17"/>
      <c r="C76" s="18"/>
      <c r="D76" s="153"/>
      <c r="E76" s="1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8"/>
      <c r="Y76" s="38"/>
      <c r="Z76" s="30"/>
      <c r="AA76" s="30"/>
      <c r="AB76" s="30"/>
      <c r="AC76" s="30"/>
      <c r="AD76" s="30"/>
      <c r="AE76" s="30"/>
      <c r="AF76" s="30"/>
      <c r="AG76" s="30"/>
      <c r="AH76" s="38"/>
      <c r="AI76" s="30"/>
      <c r="AJ76" s="30"/>
      <c r="AK76" s="30"/>
      <c r="AL76" s="30"/>
      <c r="AM76" s="30"/>
      <c r="AN76" s="30"/>
      <c r="AO76" s="30"/>
      <c r="AP76" s="30"/>
      <c r="AQ76" s="38"/>
      <c r="AR76" s="30"/>
      <c r="AS76" s="30"/>
      <c r="AT76" s="30"/>
      <c r="AU76" s="30"/>
      <c r="AV76" s="30"/>
      <c r="AW76" s="30"/>
      <c r="AX76" s="30"/>
      <c r="AY76" s="30"/>
    </row>
    <row r="77" spans="1:51">
      <c r="A77" s="16"/>
      <c r="B77" s="17"/>
      <c r="C77" s="18"/>
      <c r="D77" s="153"/>
      <c r="E77" s="1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8"/>
      <c r="Y77" s="38"/>
      <c r="Z77" s="30"/>
      <c r="AA77" s="30"/>
      <c r="AB77" s="30"/>
      <c r="AC77" s="30"/>
      <c r="AD77" s="30"/>
      <c r="AE77" s="30"/>
      <c r="AF77" s="30"/>
      <c r="AG77" s="30"/>
      <c r="AH77" s="38"/>
      <c r="AI77" s="30"/>
      <c r="AJ77" s="30"/>
      <c r="AK77" s="30"/>
      <c r="AL77" s="30"/>
      <c r="AM77" s="30"/>
      <c r="AN77" s="30"/>
      <c r="AO77" s="30"/>
      <c r="AP77" s="30"/>
      <c r="AQ77" s="38"/>
      <c r="AR77" s="30"/>
      <c r="AS77" s="30"/>
      <c r="AT77" s="30"/>
      <c r="AU77" s="30"/>
      <c r="AV77" s="30"/>
      <c r="AW77" s="30"/>
      <c r="AX77" s="30"/>
      <c r="AY77" s="30"/>
    </row>
    <row r="78" spans="1:51">
      <c r="A78" s="16"/>
      <c r="B78" s="17"/>
      <c r="C78" s="18"/>
      <c r="D78" s="153"/>
      <c r="E78" s="1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8"/>
      <c r="Y78" s="38"/>
      <c r="Z78" s="30"/>
      <c r="AA78" s="30"/>
      <c r="AB78" s="30"/>
      <c r="AC78" s="30"/>
      <c r="AD78" s="30"/>
      <c r="AE78" s="30"/>
      <c r="AF78" s="30"/>
      <c r="AG78" s="30"/>
      <c r="AH78" s="38"/>
      <c r="AI78" s="30"/>
      <c r="AJ78" s="30"/>
      <c r="AK78" s="30"/>
      <c r="AL78" s="30"/>
      <c r="AM78" s="30"/>
      <c r="AN78" s="30"/>
      <c r="AO78" s="30"/>
      <c r="AP78" s="30"/>
      <c r="AQ78" s="38"/>
      <c r="AR78" s="30"/>
      <c r="AS78" s="30"/>
      <c r="AT78" s="30"/>
      <c r="AU78" s="30"/>
      <c r="AV78" s="30"/>
      <c r="AW78" s="30"/>
      <c r="AX78" s="30"/>
      <c r="AY78" s="30"/>
    </row>
    <row r="79" spans="1:51">
      <c r="A79" s="16"/>
      <c r="B79" s="17"/>
      <c r="C79" s="18"/>
      <c r="D79" s="153"/>
      <c r="E79" s="1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8"/>
      <c r="Y79" s="38"/>
      <c r="Z79" s="30"/>
      <c r="AA79" s="30"/>
      <c r="AB79" s="30"/>
      <c r="AC79" s="30"/>
      <c r="AD79" s="30"/>
      <c r="AE79" s="30"/>
      <c r="AF79" s="30"/>
      <c r="AG79" s="30"/>
      <c r="AH79" s="38"/>
      <c r="AI79" s="30"/>
      <c r="AJ79" s="30"/>
      <c r="AK79" s="30"/>
      <c r="AL79" s="30"/>
      <c r="AM79" s="30"/>
      <c r="AN79" s="30"/>
      <c r="AO79" s="30"/>
      <c r="AP79" s="30"/>
      <c r="AQ79" s="38"/>
      <c r="AR79" s="30"/>
      <c r="AS79" s="30"/>
      <c r="AT79" s="30"/>
      <c r="AU79" s="30"/>
      <c r="AV79" s="30"/>
      <c r="AW79" s="30"/>
      <c r="AX79" s="30"/>
      <c r="AY79" s="30"/>
    </row>
    <row r="80" spans="1:51">
      <c r="A80" s="16"/>
      <c r="B80" s="17"/>
      <c r="C80" s="18"/>
      <c r="D80" s="153"/>
      <c r="E80" s="1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8"/>
      <c r="Y80" s="38"/>
      <c r="Z80" s="30"/>
      <c r="AA80" s="30"/>
      <c r="AB80" s="30"/>
      <c r="AC80" s="30"/>
      <c r="AD80" s="30"/>
      <c r="AE80" s="30"/>
      <c r="AF80" s="30"/>
      <c r="AG80" s="30"/>
      <c r="AH80" s="38"/>
      <c r="AI80" s="30"/>
      <c r="AJ80" s="30"/>
      <c r="AK80" s="30"/>
      <c r="AL80" s="30"/>
      <c r="AM80" s="30"/>
      <c r="AN80" s="30"/>
      <c r="AO80" s="30"/>
      <c r="AP80" s="30"/>
      <c r="AQ80" s="38"/>
      <c r="AR80" s="30"/>
      <c r="AS80" s="30"/>
      <c r="AT80" s="30"/>
      <c r="AU80" s="30"/>
      <c r="AV80" s="30"/>
      <c r="AW80" s="30"/>
      <c r="AX80" s="30"/>
      <c r="AY80" s="30"/>
    </row>
    <row r="81" spans="1:51">
      <c r="A81" s="16"/>
      <c r="B81" s="17"/>
      <c r="C81" s="18"/>
      <c r="D81" s="153"/>
      <c r="E81" s="1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8"/>
      <c r="Y81" s="38"/>
      <c r="Z81" s="30"/>
      <c r="AA81" s="30"/>
      <c r="AB81" s="30"/>
      <c r="AC81" s="30"/>
      <c r="AD81" s="30"/>
      <c r="AE81" s="30"/>
      <c r="AF81" s="30"/>
      <c r="AG81" s="30"/>
      <c r="AH81" s="38"/>
      <c r="AI81" s="30"/>
      <c r="AJ81" s="30"/>
      <c r="AK81" s="30"/>
      <c r="AL81" s="30"/>
      <c r="AM81" s="30"/>
      <c r="AN81" s="30"/>
      <c r="AO81" s="30"/>
      <c r="AP81" s="30"/>
      <c r="AQ81" s="38"/>
      <c r="AR81" s="30"/>
      <c r="AS81" s="30"/>
      <c r="AT81" s="30"/>
      <c r="AU81" s="30"/>
      <c r="AV81" s="30"/>
      <c r="AW81" s="30"/>
      <c r="AX81" s="30"/>
      <c r="AY81" s="30"/>
    </row>
    <row r="82" spans="1:51">
      <c r="A82" s="16"/>
      <c r="B82" s="17"/>
      <c r="C82" s="18"/>
      <c r="D82" s="153"/>
      <c r="E82" s="1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8"/>
      <c r="Y82" s="38"/>
      <c r="Z82" s="30"/>
      <c r="AA82" s="30"/>
      <c r="AB82" s="30"/>
      <c r="AC82" s="30"/>
      <c r="AD82" s="30"/>
      <c r="AE82" s="30"/>
      <c r="AF82" s="30"/>
      <c r="AG82" s="30"/>
      <c r="AH82" s="38"/>
      <c r="AI82" s="30"/>
      <c r="AJ82" s="30"/>
      <c r="AK82" s="30"/>
      <c r="AL82" s="30"/>
      <c r="AM82" s="30"/>
      <c r="AN82" s="30"/>
      <c r="AO82" s="30"/>
      <c r="AP82" s="30"/>
      <c r="AQ82" s="38"/>
      <c r="AR82" s="30"/>
      <c r="AS82" s="30"/>
      <c r="AT82" s="30"/>
      <c r="AU82" s="30"/>
      <c r="AV82" s="30"/>
      <c r="AW82" s="30"/>
      <c r="AX82" s="30"/>
      <c r="AY82" s="30"/>
    </row>
    <row r="83" spans="1:51">
      <c r="A83" s="16"/>
      <c r="B83" s="17"/>
      <c r="C83" s="18"/>
      <c r="D83" s="153"/>
      <c r="E83" s="1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8"/>
      <c r="Y83" s="38"/>
      <c r="Z83" s="30"/>
      <c r="AA83" s="30"/>
      <c r="AB83" s="30"/>
      <c r="AC83" s="30"/>
      <c r="AD83" s="30"/>
      <c r="AE83" s="30"/>
      <c r="AF83" s="30"/>
      <c r="AG83" s="30"/>
      <c r="AH83" s="38"/>
      <c r="AI83" s="30"/>
      <c r="AJ83" s="30"/>
      <c r="AK83" s="30"/>
      <c r="AL83" s="30"/>
      <c r="AM83" s="30"/>
      <c r="AN83" s="30"/>
      <c r="AO83" s="30"/>
      <c r="AP83" s="30"/>
      <c r="AQ83" s="38"/>
      <c r="AR83" s="30"/>
      <c r="AS83" s="30"/>
      <c r="AT83" s="30"/>
      <c r="AU83" s="30"/>
      <c r="AV83" s="30"/>
      <c r="AW83" s="30"/>
      <c r="AX83" s="30"/>
      <c r="AY83" s="30"/>
    </row>
    <row r="84" spans="1:51">
      <c r="A84" s="16"/>
      <c r="B84" s="17"/>
      <c r="C84" s="18"/>
      <c r="D84" s="153"/>
      <c r="E84" s="1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8"/>
      <c r="Y84" s="38"/>
      <c r="Z84" s="30"/>
      <c r="AA84" s="30"/>
      <c r="AB84" s="30"/>
      <c r="AC84" s="30"/>
      <c r="AD84" s="30"/>
      <c r="AE84" s="30"/>
      <c r="AF84" s="30"/>
      <c r="AG84" s="30"/>
      <c r="AH84" s="38"/>
      <c r="AI84" s="30"/>
      <c r="AJ84" s="30"/>
      <c r="AK84" s="30"/>
      <c r="AL84" s="30"/>
      <c r="AM84" s="30"/>
      <c r="AN84" s="30"/>
      <c r="AO84" s="30"/>
      <c r="AP84" s="30"/>
      <c r="AQ84" s="38"/>
      <c r="AR84" s="30"/>
      <c r="AS84" s="30"/>
      <c r="AT84" s="30"/>
      <c r="AU84" s="30"/>
      <c r="AV84" s="30"/>
      <c r="AW84" s="30"/>
      <c r="AX84" s="30"/>
      <c r="AY84" s="30"/>
    </row>
    <row r="85" spans="1:51">
      <c r="A85" s="16"/>
      <c r="B85" s="17"/>
      <c r="C85" s="18"/>
      <c r="D85" s="153"/>
      <c r="E85" s="1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8"/>
      <c r="Y85" s="38"/>
      <c r="Z85" s="30"/>
      <c r="AA85" s="30"/>
      <c r="AB85" s="30"/>
      <c r="AC85" s="30"/>
      <c r="AD85" s="30"/>
      <c r="AE85" s="30"/>
      <c r="AF85" s="30"/>
      <c r="AG85" s="30"/>
      <c r="AH85" s="38"/>
      <c r="AI85" s="30"/>
      <c r="AJ85" s="30"/>
      <c r="AK85" s="30"/>
      <c r="AL85" s="30"/>
      <c r="AM85" s="30"/>
      <c r="AN85" s="30"/>
      <c r="AO85" s="30"/>
      <c r="AP85" s="30"/>
      <c r="AQ85" s="38"/>
      <c r="AR85" s="30"/>
      <c r="AS85" s="30"/>
      <c r="AT85" s="30"/>
      <c r="AU85" s="30"/>
      <c r="AV85" s="30"/>
      <c r="AW85" s="30"/>
      <c r="AX85" s="30"/>
      <c r="AY85" s="30"/>
    </row>
    <row r="86" spans="1:51">
      <c r="A86" s="16"/>
      <c r="B86" s="17"/>
      <c r="C86" s="18"/>
      <c r="D86" s="153"/>
      <c r="E86" s="1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8"/>
      <c r="Y86" s="38"/>
      <c r="Z86" s="30"/>
      <c r="AA86" s="30"/>
      <c r="AB86" s="30"/>
      <c r="AC86" s="30"/>
      <c r="AD86" s="30"/>
      <c r="AE86" s="30"/>
      <c r="AF86" s="30"/>
      <c r="AG86" s="30"/>
      <c r="AH86" s="38"/>
      <c r="AI86" s="30"/>
      <c r="AJ86" s="30"/>
      <c r="AK86" s="30"/>
      <c r="AL86" s="30"/>
      <c r="AM86" s="30"/>
      <c r="AN86" s="30"/>
      <c r="AO86" s="30"/>
      <c r="AP86" s="30"/>
      <c r="AQ86" s="38"/>
      <c r="AR86" s="30"/>
      <c r="AS86" s="30"/>
      <c r="AT86" s="30"/>
      <c r="AU86" s="30"/>
      <c r="AV86" s="30"/>
      <c r="AW86" s="30"/>
      <c r="AX86" s="30"/>
      <c r="AY86" s="30"/>
    </row>
    <row r="87" spans="1:51">
      <c r="A87" s="16"/>
      <c r="B87" s="17"/>
      <c r="C87" s="18"/>
      <c r="D87" s="153"/>
      <c r="E87" s="1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8"/>
      <c r="Y87" s="38"/>
      <c r="Z87" s="30"/>
      <c r="AA87" s="30"/>
      <c r="AB87" s="30"/>
      <c r="AC87" s="30"/>
      <c r="AD87" s="30"/>
      <c r="AE87" s="30"/>
      <c r="AF87" s="30"/>
      <c r="AG87" s="30"/>
      <c r="AH87" s="38"/>
      <c r="AI87" s="30"/>
      <c r="AJ87" s="30"/>
      <c r="AK87" s="30"/>
      <c r="AL87" s="30"/>
      <c r="AM87" s="30"/>
      <c r="AN87" s="30"/>
      <c r="AO87" s="30"/>
      <c r="AP87" s="30"/>
      <c r="AQ87" s="38"/>
      <c r="AR87" s="30"/>
      <c r="AS87" s="30"/>
      <c r="AT87" s="30"/>
      <c r="AU87" s="30"/>
      <c r="AV87" s="30"/>
      <c r="AW87" s="30"/>
      <c r="AX87" s="30"/>
      <c r="AY87" s="30"/>
    </row>
    <row r="88" spans="1:51">
      <c r="A88" s="16"/>
      <c r="B88" s="17"/>
      <c r="C88" s="18"/>
      <c r="D88" s="153"/>
      <c r="E88" s="1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8"/>
      <c r="Y88" s="38"/>
      <c r="Z88" s="30"/>
      <c r="AA88" s="30"/>
      <c r="AB88" s="30"/>
      <c r="AC88" s="30"/>
      <c r="AD88" s="30"/>
      <c r="AE88" s="30"/>
      <c r="AF88" s="30"/>
      <c r="AG88" s="30"/>
      <c r="AH88" s="38"/>
      <c r="AI88" s="30"/>
      <c r="AJ88" s="30"/>
      <c r="AK88" s="30"/>
      <c r="AL88" s="30"/>
      <c r="AM88" s="30"/>
      <c r="AN88" s="30"/>
      <c r="AO88" s="30"/>
      <c r="AP88" s="30"/>
      <c r="AQ88" s="38"/>
      <c r="AR88" s="30"/>
      <c r="AS88" s="30"/>
      <c r="AT88" s="30"/>
      <c r="AU88" s="30"/>
      <c r="AV88" s="30"/>
      <c r="AW88" s="30"/>
      <c r="AX88" s="30"/>
      <c r="AY88" s="30"/>
    </row>
    <row r="89" spans="1:51">
      <c r="A89" s="16"/>
      <c r="B89" s="17"/>
      <c r="C89" s="18"/>
      <c r="D89" s="153"/>
      <c r="E89" s="1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8"/>
      <c r="Y89" s="38"/>
      <c r="Z89" s="30"/>
      <c r="AA89" s="30"/>
      <c r="AB89" s="30"/>
      <c r="AC89" s="30"/>
      <c r="AD89" s="30"/>
      <c r="AE89" s="30"/>
      <c r="AF89" s="30"/>
      <c r="AG89" s="30"/>
      <c r="AH89" s="38"/>
      <c r="AI89" s="30"/>
      <c r="AJ89" s="30"/>
      <c r="AK89" s="30"/>
      <c r="AL89" s="30"/>
      <c r="AM89" s="30"/>
      <c r="AN89" s="30"/>
      <c r="AO89" s="30"/>
      <c r="AP89" s="30"/>
      <c r="AQ89" s="38"/>
      <c r="AR89" s="30"/>
      <c r="AS89" s="30"/>
      <c r="AT89" s="30"/>
      <c r="AU89" s="30"/>
      <c r="AV89" s="30"/>
      <c r="AW89" s="30"/>
      <c r="AX89" s="30"/>
      <c r="AY89" s="30"/>
    </row>
    <row r="90" spans="1:51">
      <c r="A90" s="16"/>
      <c r="B90" s="17"/>
      <c r="C90" s="18"/>
      <c r="D90" s="153"/>
      <c r="E90" s="1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8"/>
      <c r="Y90" s="38"/>
      <c r="Z90" s="30"/>
      <c r="AA90" s="30"/>
      <c r="AB90" s="30"/>
      <c r="AC90" s="30"/>
      <c r="AD90" s="30"/>
      <c r="AE90" s="30"/>
      <c r="AF90" s="30"/>
      <c r="AG90" s="30"/>
      <c r="AH90" s="38"/>
      <c r="AI90" s="30"/>
      <c r="AJ90" s="30"/>
      <c r="AK90" s="30"/>
      <c r="AL90" s="30"/>
      <c r="AM90" s="30"/>
      <c r="AN90" s="30"/>
      <c r="AO90" s="30"/>
      <c r="AP90" s="30"/>
      <c r="AQ90" s="38"/>
      <c r="AR90" s="30"/>
      <c r="AS90" s="30"/>
      <c r="AT90" s="30"/>
      <c r="AU90" s="30"/>
      <c r="AV90" s="30"/>
      <c r="AW90" s="30"/>
      <c r="AX90" s="30"/>
      <c r="AY90" s="30"/>
    </row>
    <row r="91" spans="1:51">
      <c r="A91" s="16"/>
      <c r="B91" s="17"/>
      <c r="C91" s="18"/>
      <c r="D91" s="153"/>
      <c r="E91" s="1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8"/>
      <c r="Y91" s="38"/>
      <c r="Z91" s="30"/>
      <c r="AA91" s="30"/>
      <c r="AB91" s="30"/>
      <c r="AC91" s="30"/>
      <c r="AD91" s="30"/>
      <c r="AE91" s="30"/>
      <c r="AF91" s="30"/>
      <c r="AG91" s="30"/>
      <c r="AH91" s="38"/>
      <c r="AI91" s="30"/>
      <c r="AJ91" s="30"/>
      <c r="AK91" s="30"/>
      <c r="AL91" s="30"/>
      <c r="AM91" s="30"/>
      <c r="AN91" s="30"/>
      <c r="AO91" s="30"/>
      <c r="AP91" s="30"/>
      <c r="AQ91" s="38"/>
      <c r="AR91" s="30"/>
      <c r="AS91" s="30"/>
      <c r="AT91" s="30"/>
      <c r="AU91" s="30"/>
      <c r="AV91" s="30"/>
      <c r="AW91" s="30"/>
      <c r="AX91" s="30"/>
      <c r="AY91" s="30"/>
    </row>
    <row r="92" spans="1:51">
      <c r="A92" s="16"/>
      <c r="B92" s="17"/>
      <c r="C92" s="18"/>
      <c r="D92" s="153"/>
      <c r="E92" s="1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8"/>
      <c r="Y92" s="38"/>
      <c r="Z92" s="30"/>
      <c r="AA92" s="30"/>
      <c r="AB92" s="30"/>
      <c r="AC92" s="30"/>
      <c r="AD92" s="30"/>
      <c r="AE92" s="30"/>
      <c r="AF92" s="30"/>
      <c r="AG92" s="30"/>
      <c r="AH92" s="38"/>
      <c r="AI92" s="30"/>
      <c r="AJ92" s="30"/>
      <c r="AK92" s="30"/>
      <c r="AL92" s="30"/>
      <c r="AM92" s="30"/>
      <c r="AN92" s="30"/>
      <c r="AO92" s="30"/>
      <c r="AP92" s="30"/>
      <c r="AQ92" s="38"/>
      <c r="AR92" s="30"/>
      <c r="AS92" s="30"/>
      <c r="AT92" s="30"/>
      <c r="AU92" s="30"/>
      <c r="AV92" s="30"/>
      <c r="AW92" s="30"/>
      <c r="AX92" s="30"/>
      <c r="AY92" s="30"/>
    </row>
    <row r="93" spans="1:51">
      <c r="A93" s="16"/>
      <c r="B93" s="17"/>
      <c r="C93" s="18"/>
      <c r="D93" s="153"/>
      <c r="E93" s="1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8"/>
      <c r="Y93" s="38"/>
      <c r="Z93" s="30"/>
      <c r="AA93" s="30"/>
      <c r="AB93" s="30"/>
      <c r="AC93" s="30"/>
      <c r="AD93" s="30"/>
      <c r="AE93" s="30"/>
      <c r="AF93" s="30"/>
      <c r="AG93" s="30"/>
      <c r="AH93" s="38"/>
      <c r="AI93" s="30"/>
      <c r="AJ93" s="30"/>
      <c r="AK93" s="30"/>
      <c r="AL93" s="30"/>
      <c r="AM93" s="30"/>
      <c r="AN93" s="30"/>
      <c r="AO93" s="30"/>
      <c r="AP93" s="30"/>
      <c r="AQ93" s="38"/>
      <c r="AR93" s="30"/>
      <c r="AS93" s="30"/>
      <c r="AT93" s="30"/>
      <c r="AU93" s="30"/>
      <c r="AV93" s="30"/>
      <c r="AW93" s="30"/>
      <c r="AX93" s="30"/>
      <c r="AY93" s="30"/>
    </row>
    <row r="94" spans="1:51">
      <c r="A94" s="16"/>
      <c r="B94" s="17"/>
      <c r="C94" s="18"/>
      <c r="D94" s="153"/>
      <c r="E94" s="1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8"/>
      <c r="Y94" s="38"/>
      <c r="Z94" s="30"/>
      <c r="AA94" s="30"/>
      <c r="AB94" s="30"/>
      <c r="AC94" s="30"/>
      <c r="AD94" s="30"/>
      <c r="AE94" s="30"/>
      <c r="AF94" s="30"/>
      <c r="AG94" s="30"/>
      <c r="AH94" s="38"/>
      <c r="AI94" s="30"/>
      <c r="AJ94" s="30"/>
      <c r="AK94" s="30"/>
      <c r="AL94" s="30"/>
      <c r="AM94" s="30"/>
      <c r="AN94" s="30"/>
      <c r="AO94" s="30"/>
      <c r="AP94" s="30"/>
      <c r="AQ94" s="38"/>
      <c r="AR94" s="30"/>
      <c r="AS94" s="30"/>
      <c r="AT94" s="30"/>
      <c r="AU94" s="30"/>
      <c r="AV94" s="30"/>
      <c r="AW94" s="30"/>
      <c r="AX94" s="30"/>
      <c r="AY94" s="30"/>
    </row>
    <row r="95" spans="1:51">
      <c r="A95" s="16"/>
      <c r="B95" s="17"/>
      <c r="C95" s="18"/>
      <c r="D95" s="153"/>
      <c r="E95" s="1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8"/>
      <c r="Y95" s="38"/>
      <c r="Z95" s="30"/>
      <c r="AA95" s="30"/>
      <c r="AB95" s="30"/>
      <c r="AC95" s="30"/>
      <c r="AD95" s="30"/>
      <c r="AE95" s="30"/>
      <c r="AF95" s="30"/>
      <c r="AG95" s="30"/>
      <c r="AH95" s="38"/>
      <c r="AI95" s="30"/>
      <c r="AJ95" s="30"/>
      <c r="AK95" s="30"/>
      <c r="AL95" s="30"/>
      <c r="AM95" s="30"/>
      <c r="AN95" s="30"/>
      <c r="AO95" s="30"/>
      <c r="AP95" s="30"/>
      <c r="AQ95" s="38"/>
      <c r="AR95" s="30"/>
      <c r="AS95" s="30"/>
      <c r="AT95" s="30"/>
      <c r="AU95" s="30"/>
      <c r="AV95" s="30"/>
      <c r="AW95" s="30"/>
      <c r="AX95" s="30"/>
      <c r="AY95" s="30"/>
    </row>
    <row r="96" spans="1:51">
      <c r="A96" s="16"/>
      <c r="B96" s="17"/>
      <c r="C96" s="18"/>
      <c r="D96" s="153"/>
      <c r="E96" s="1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8"/>
      <c r="Y96" s="38"/>
      <c r="Z96" s="30"/>
      <c r="AA96" s="30"/>
      <c r="AB96" s="30"/>
      <c r="AC96" s="30"/>
      <c r="AD96" s="30"/>
      <c r="AE96" s="30"/>
      <c r="AF96" s="30"/>
      <c r="AG96" s="30"/>
      <c r="AH96" s="38"/>
      <c r="AI96" s="30"/>
      <c r="AJ96" s="30"/>
      <c r="AK96" s="30"/>
      <c r="AL96" s="30"/>
      <c r="AM96" s="30"/>
      <c r="AN96" s="30"/>
      <c r="AO96" s="30"/>
      <c r="AP96" s="30"/>
      <c r="AQ96" s="38"/>
      <c r="AR96" s="30"/>
      <c r="AS96" s="30"/>
      <c r="AT96" s="30"/>
      <c r="AU96" s="30"/>
      <c r="AV96" s="30"/>
      <c r="AW96" s="30"/>
      <c r="AX96" s="30"/>
      <c r="AY96" s="30"/>
    </row>
    <row r="97" spans="1:51">
      <c r="A97" s="16"/>
      <c r="B97" s="17"/>
      <c r="C97" s="18"/>
      <c r="D97" s="153"/>
      <c r="E97" s="1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8"/>
      <c r="Y97" s="38"/>
      <c r="Z97" s="30"/>
      <c r="AA97" s="30"/>
      <c r="AB97" s="30"/>
      <c r="AC97" s="30"/>
      <c r="AD97" s="30"/>
      <c r="AE97" s="30"/>
      <c r="AF97" s="30"/>
      <c r="AG97" s="30"/>
      <c r="AH97" s="38"/>
      <c r="AI97" s="30"/>
      <c r="AJ97" s="30"/>
      <c r="AK97" s="30"/>
      <c r="AL97" s="30"/>
      <c r="AM97" s="30"/>
      <c r="AN97" s="30"/>
      <c r="AO97" s="30"/>
      <c r="AP97" s="30"/>
      <c r="AQ97" s="38"/>
      <c r="AR97" s="30"/>
      <c r="AS97" s="30"/>
      <c r="AT97" s="30"/>
      <c r="AU97" s="30"/>
      <c r="AV97" s="30"/>
      <c r="AW97" s="30"/>
      <c r="AX97" s="30"/>
      <c r="AY97" s="30"/>
    </row>
    <row r="98" spans="1:51">
      <c r="A98" s="16"/>
      <c r="B98" s="17"/>
      <c r="C98" s="18"/>
      <c r="D98" s="153"/>
      <c r="E98" s="1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8"/>
      <c r="Y98" s="38"/>
      <c r="Z98" s="30"/>
      <c r="AA98" s="30"/>
      <c r="AB98" s="30"/>
      <c r="AC98" s="30"/>
      <c r="AD98" s="30"/>
      <c r="AE98" s="30"/>
      <c r="AF98" s="30"/>
      <c r="AG98" s="30"/>
      <c r="AH98" s="38"/>
      <c r="AI98" s="30"/>
      <c r="AJ98" s="30"/>
      <c r="AK98" s="30"/>
      <c r="AL98" s="30"/>
      <c r="AM98" s="30"/>
      <c r="AN98" s="30"/>
      <c r="AO98" s="30"/>
      <c r="AP98" s="30"/>
      <c r="AQ98" s="38"/>
      <c r="AR98" s="30"/>
      <c r="AS98" s="30"/>
      <c r="AT98" s="30"/>
      <c r="AU98" s="30"/>
      <c r="AV98" s="30"/>
      <c r="AW98" s="30"/>
      <c r="AX98" s="30"/>
      <c r="AY98" s="30"/>
    </row>
    <row r="99" spans="1:51">
      <c r="A99" s="16"/>
      <c r="B99" s="17"/>
      <c r="C99" s="18"/>
      <c r="D99" s="153"/>
      <c r="E99" s="1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8"/>
      <c r="Y99" s="38"/>
      <c r="Z99" s="30"/>
      <c r="AA99" s="30"/>
      <c r="AB99" s="30"/>
      <c r="AC99" s="30"/>
      <c r="AD99" s="30"/>
      <c r="AE99" s="30"/>
      <c r="AF99" s="30"/>
      <c r="AG99" s="30"/>
      <c r="AH99" s="38"/>
      <c r="AI99" s="30"/>
      <c r="AJ99" s="30"/>
      <c r="AK99" s="30"/>
      <c r="AL99" s="30"/>
      <c r="AM99" s="30"/>
      <c r="AN99" s="30"/>
      <c r="AO99" s="30"/>
      <c r="AP99" s="30"/>
      <c r="AQ99" s="38"/>
      <c r="AR99" s="30"/>
      <c r="AS99" s="30"/>
      <c r="AT99" s="30"/>
      <c r="AU99" s="30"/>
      <c r="AV99" s="30"/>
      <c r="AW99" s="30"/>
      <c r="AX99" s="30"/>
      <c r="AY99" s="30"/>
    </row>
    <row r="100" spans="1:51">
      <c r="A100" s="16"/>
      <c r="B100" s="17"/>
      <c r="C100" s="18"/>
      <c r="D100" s="153"/>
      <c r="E100" s="1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8"/>
      <c r="Y100" s="38"/>
      <c r="Z100" s="30"/>
      <c r="AA100" s="30"/>
      <c r="AB100" s="30"/>
      <c r="AC100" s="30"/>
      <c r="AD100" s="30"/>
      <c r="AE100" s="30"/>
      <c r="AF100" s="30"/>
      <c r="AG100" s="30"/>
      <c r="AH100" s="38"/>
      <c r="AI100" s="30"/>
      <c r="AJ100" s="30"/>
      <c r="AK100" s="30"/>
      <c r="AL100" s="30"/>
      <c r="AM100" s="30"/>
      <c r="AN100" s="30"/>
      <c r="AO100" s="30"/>
      <c r="AP100" s="30"/>
      <c r="AQ100" s="38"/>
      <c r="AR100" s="30"/>
      <c r="AS100" s="30"/>
      <c r="AT100" s="30"/>
      <c r="AU100" s="30"/>
      <c r="AV100" s="30"/>
      <c r="AW100" s="30"/>
      <c r="AX100" s="30"/>
      <c r="AY100" s="30"/>
    </row>
    <row r="101" spans="1:51">
      <c r="A101" s="16"/>
      <c r="B101" s="17"/>
      <c r="C101" s="18"/>
      <c r="D101" s="153"/>
      <c r="E101" s="1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8"/>
      <c r="Y101" s="38"/>
      <c r="Z101" s="30"/>
      <c r="AA101" s="30"/>
      <c r="AB101" s="30"/>
      <c r="AC101" s="30"/>
      <c r="AD101" s="30"/>
      <c r="AE101" s="30"/>
      <c r="AF101" s="30"/>
      <c r="AG101" s="30"/>
      <c r="AH101" s="38"/>
      <c r="AI101" s="30"/>
      <c r="AJ101" s="30"/>
      <c r="AK101" s="30"/>
      <c r="AL101" s="30"/>
      <c r="AM101" s="30"/>
      <c r="AN101" s="30"/>
      <c r="AO101" s="30"/>
      <c r="AP101" s="30"/>
      <c r="AQ101" s="38"/>
      <c r="AR101" s="30"/>
      <c r="AS101" s="30"/>
      <c r="AT101" s="30"/>
      <c r="AU101" s="30"/>
      <c r="AV101" s="30"/>
      <c r="AW101" s="30"/>
      <c r="AX101" s="30"/>
      <c r="AY101" s="30"/>
    </row>
    <row r="102" spans="1:51">
      <c r="A102" s="16"/>
      <c r="B102" s="17"/>
      <c r="C102" s="18"/>
      <c r="D102" s="153"/>
      <c r="E102" s="1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8"/>
      <c r="Y102" s="38"/>
      <c r="Z102" s="30"/>
      <c r="AA102" s="30"/>
      <c r="AB102" s="30"/>
      <c r="AC102" s="30"/>
      <c r="AD102" s="30"/>
      <c r="AE102" s="30"/>
      <c r="AF102" s="30"/>
      <c r="AG102" s="30"/>
      <c r="AH102" s="38"/>
      <c r="AI102" s="30"/>
      <c r="AJ102" s="30"/>
      <c r="AK102" s="30"/>
      <c r="AL102" s="30"/>
      <c r="AM102" s="30"/>
      <c r="AN102" s="30"/>
      <c r="AO102" s="30"/>
      <c r="AP102" s="30"/>
      <c r="AQ102" s="38"/>
      <c r="AR102" s="30"/>
      <c r="AS102" s="30"/>
      <c r="AT102" s="30"/>
      <c r="AU102" s="30"/>
      <c r="AV102" s="30"/>
      <c r="AW102" s="30"/>
      <c r="AX102" s="30"/>
      <c r="AY102" s="30"/>
    </row>
    <row r="103" spans="1:51">
      <c r="A103" s="16"/>
      <c r="B103" s="17"/>
      <c r="C103" s="18"/>
      <c r="D103" s="153"/>
      <c r="E103" s="1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8"/>
      <c r="Y103" s="38"/>
      <c r="Z103" s="30"/>
      <c r="AA103" s="30"/>
      <c r="AB103" s="30"/>
      <c r="AC103" s="30"/>
      <c r="AD103" s="30"/>
      <c r="AE103" s="30"/>
      <c r="AF103" s="30"/>
      <c r="AG103" s="30"/>
      <c r="AH103" s="38"/>
      <c r="AI103" s="30"/>
      <c r="AJ103" s="30"/>
      <c r="AK103" s="30"/>
      <c r="AL103" s="30"/>
      <c r="AM103" s="30"/>
      <c r="AN103" s="30"/>
      <c r="AO103" s="30"/>
      <c r="AP103" s="30"/>
      <c r="AQ103" s="38"/>
      <c r="AR103" s="30"/>
      <c r="AS103" s="30"/>
      <c r="AT103" s="30"/>
      <c r="AU103" s="30"/>
      <c r="AV103" s="30"/>
      <c r="AW103" s="30"/>
      <c r="AX103" s="30"/>
      <c r="AY103" s="30"/>
    </row>
    <row r="104" spans="1:51">
      <c r="A104" s="16"/>
      <c r="B104" s="17"/>
      <c r="C104" s="18"/>
      <c r="D104" s="153"/>
      <c r="E104" s="1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8"/>
      <c r="Y104" s="38"/>
      <c r="Z104" s="30"/>
      <c r="AA104" s="30"/>
      <c r="AB104" s="30"/>
      <c r="AC104" s="30"/>
      <c r="AD104" s="30"/>
      <c r="AE104" s="30"/>
      <c r="AF104" s="30"/>
      <c r="AG104" s="30"/>
      <c r="AH104" s="38"/>
      <c r="AI104" s="30"/>
      <c r="AJ104" s="30"/>
      <c r="AK104" s="30"/>
      <c r="AL104" s="30"/>
      <c r="AM104" s="30"/>
      <c r="AN104" s="30"/>
      <c r="AO104" s="30"/>
      <c r="AP104" s="30"/>
      <c r="AQ104" s="38"/>
      <c r="AR104" s="30"/>
      <c r="AS104" s="30"/>
      <c r="AT104" s="30"/>
      <c r="AU104" s="30"/>
      <c r="AV104" s="30"/>
      <c r="AW104" s="30"/>
      <c r="AX104" s="30"/>
      <c r="AY104" s="30"/>
    </row>
    <row r="105" spans="1:51">
      <c r="A105" s="16"/>
      <c r="B105" s="17"/>
      <c r="C105" s="18"/>
      <c r="D105" s="153"/>
      <c r="E105" s="1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8"/>
      <c r="Y105" s="38"/>
      <c r="Z105" s="30"/>
      <c r="AA105" s="30"/>
      <c r="AB105" s="30"/>
      <c r="AC105" s="30"/>
      <c r="AD105" s="30"/>
      <c r="AE105" s="30"/>
      <c r="AF105" s="30"/>
      <c r="AG105" s="30"/>
      <c r="AH105" s="38"/>
      <c r="AI105" s="30"/>
      <c r="AJ105" s="30"/>
      <c r="AK105" s="30"/>
      <c r="AL105" s="30"/>
      <c r="AM105" s="30"/>
      <c r="AN105" s="30"/>
      <c r="AO105" s="30"/>
      <c r="AP105" s="30"/>
      <c r="AQ105" s="38"/>
      <c r="AR105" s="30"/>
      <c r="AS105" s="30"/>
      <c r="AT105" s="30"/>
      <c r="AU105" s="30"/>
      <c r="AV105" s="30"/>
      <c r="AW105" s="30"/>
      <c r="AX105" s="30"/>
      <c r="AY105" s="30"/>
    </row>
    <row r="106" spans="1:51">
      <c r="A106" s="16"/>
      <c r="B106" s="17"/>
      <c r="C106" s="18"/>
      <c r="D106" s="153"/>
      <c r="E106" s="1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8"/>
      <c r="Y106" s="38"/>
      <c r="Z106" s="30"/>
      <c r="AA106" s="30"/>
      <c r="AB106" s="30"/>
      <c r="AC106" s="30"/>
      <c r="AD106" s="30"/>
      <c r="AE106" s="30"/>
      <c r="AF106" s="30"/>
      <c r="AG106" s="30"/>
      <c r="AH106" s="38"/>
      <c r="AI106" s="30"/>
      <c r="AJ106" s="30"/>
      <c r="AK106" s="30"/>
      <c r="AL106" s="30"/>
      <c r="AM106" s="30"/>
      <c r="AN106" s="30"/>
      <c r="AO106" s="30"/>
      <c r="AP106" s="30"/>
      <c r="AQ106" s="38"/>
      <c r="AR106" s="30"/>
      <c r="AS106" s="30"/>
      <c r="AT106" s="30"/>
      <c r="AU106" s="30"/>
      <c r="AV106" s="30"/>
      <c r="AW106" s="30"/>
      <c r="AX106" s="30"/>
      <c r="AY106" s="30"/>
    </row>
    <row r="107" spans="1:51">
      <c r="A107" s="16"/>
      <c r="B107" s="17"/>
      <c r="C107" s="18"/>
      <c r="D107" s="153"/>
      <c r="E107" s="1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8"/>
      <c r="Y107" s="38"/>
      <c r="Z107" s="30"/>
      <c r="AA107" s="30"/>
      <c r="AB107" s="30"/>
      <c r="AC107" s="30"/>
      <c r="AD107" s="30"/>
      <c r="AE107" s="30"/>
      <c r="AF107" s="30"/>
      <c r="AG107" s="30"/>
      <c r="AH107" s="38"/>
      <c r="AI107" s="30"/>
      <c r="AJ107" s="30"/>
      <c r="AK107" s="30"/>
      <c r="AL107" s="30"/>
      <c r="AM107" s="30"/>
      <c r="AN107" s="30"/>
      <c r="AO107" s="30"/>
      <c r="AP107" s="30"/>
      <c r="AQ107" s="38"/>
      <c r="AR107" s="30"/>
      <c r="AS107" s="30"/>
      <c r="AT107" s="30"/>
      <c r="AU107" s="30"/>
      <c r="AV107" s="30"/>
      <c r="AW107" s="30"/>
      <c r="AX107" s="30"/>
      <c r="AY107" s="30"/>
    </row>
    <row r="108" spans="1:51">
      <c r="A108" s="16"/>
      <c r="B108" s="17"/>
      <c r="C108" s="18"/>
      <c r="D108" s="153"/>
      <c r="E108" s="1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8"/>
      <c r="Y108" s="38"/>
      <c r="Z108" s="30"/>
      <c r="AA108" s="30"/>
      <c r="AB108" s="30"/>
      <c r="AC108" s="30"/>
      <c r="AD108" s="30"/>
      <c r="AE108" s="30"/>
      <c r="AF108" s="30"/>
      <c r="AG108" s="30"/>
      <c r="AH108" s="38"/>
      <c r="AI108" s="30"/>
      <c r="AJ108" s="30"/>
      <c r="AK108" s="30"/>
      <c r="AL108" s="30"/>
      <c r="AM108" s="30"/>
      <c r="AN108" s="30"/>
      <c r="AO108" s="30"/>
      <c r="AP108" s="30"/>
      <c r="AQ108" s="38"/>
      <c r="AR108" s="30"/>
      <c r="AS108" s="30"/>
      <c r="AT108" s="30"/>
      <c r="AU108" s="30"/>
      <c r="AV108" s="30"/>
      <c r="AW108" s="30"/>
      <c r="AX108" s="30"/>
      <c r="AY108" s="30"/>
    </row>
    <row r="109" spans="1:51">
      <c r="A109" s="16"/>
      <c r="B109" s="17"/>
      <c r="C109" s="18"/>
      <c r="D109" s="153"/>
      <c r="E109" s="1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8"/>
      <c r="Y109" s="38"/>
      <c r="Z109" s="30"/>
      <c r="AA109" s="30"/>
      <c r="AB109" s="30"/>
      <c r="AC109" s="30"/>
      <c r="AD109" s="30"/>
      <c r="AE109" s="30"/>
      <c r="AF109" s="30"/>
      <c r="AG109" s="30"/>
      <c r="AH109" s="38"/>
      <c r="AI109" s="30"/>
      <c r="AJ109" s="30"/>
      <c r="AK109" s="30"/>
      <c r="AL109" s="30"/>
      <c r="AM109" s="30"/>
      <c r="AN109" s="30"/>
      <c r="AO109" s="30"/>
      <c r="AP109" s="30"/>
      <c r="AQ109" s="38"/>
      <c r="AR109" s="30"/>
      <c r="AS109" s="30"/>
      <c r="AT109" s="30"/>
      <c r="AU109" s="30"/>
      <c r="AV109" s="30"/>
      <c r="AW109" s="30"/>
      <c r="AX109" s="30"/>
      <c r="AY109" s="30"/>
    </row>
    <row r="110" spans="1:51">
      <c r="A110" s="16"/>
      <c r="B110" s="17"/>
      <c r="C110" s="18"/>
      <c r="D110" s="153"/>
      <c r="E110" s="1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8"/>
      <c r="Y110" s="38"/>
      <c r="Z110" s="30"/>
      <c r="AA110" s="30"/>
      <c r="AB110" s="30"/>
      <c r="AC110" s="30"/>
      <c r="AD110" s="30"/>
      <c r="AE110" s="30"/>
      <c r="AF110" s="30"/>
      <c r="AG110" s="30"/>
      <c r="AH110" s="38"/>
      <c r="AI110" s="30"/>
      <c r="AJ110" s="30"/>
      <c r="AK110" s="30"/>
      <c r="AL110" s="30"/>
      <c r="AM110" s="30"/>
      <c r="AN110" s="30"/>
      <c r="AO110" s="30"/>
      <c r="AP110" s="30"/>
      <c r="AQ110" s="38"/>
      <c r="AR110" s="30"/>
      <c r="AS110" s="30"/>
      <c r="AT110" s="30"/>
      <c r="AU110" s="30"/>
      <c r="AV110" s="30"/>
      <c r="AW110" s="30"/>
      <c r="AX110" s="30"/>
      <c r="AY110" s="30"/>
    </row>
    <row r="111" spans="1:51">
      <c r="A111" s="16"/>
      <c r="B111" s="17"/>
      <c r="C111" s="18"/>
      <c r="D111" s="153"/>
      <c r="E111" s="1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8"/>
      <c r="Y111" s="38"/>
      <c r="Z111" s="30"/>
      <c r="AA111" s="30"/>
      <c r="AB111" s="30"/>
      <c r="AC111" s="30"/>
      <c r="AD111" s="30"/>
      <c r="AE111" s="30"/>
      <c r="AF111" s="30"/>
      <c r="AG111" s="30"/>
      <c r="AH111" s="38"/>
      <c r="AI111" s="30"/>
      <c r="AJ111" s="30"/>
      <c r="AK111" s="30"/>
      <c r="AL111" s="30"/>
      <c r="AM111" s="30"/>
      <c r="AN111" s="30"/>
      <c r="AO111" s="30"/>
      <c r="AP111" s="30"/>
      <c r="AQ111" s="38"/>
      <c r="AR111" s="30"/>
      <c r="AS111" s="30"/>
      <c r="AT111" s="30"/>
      <c r="AU111" s="30"/>
      <c r="AV111" s="30"/>
      <c r="AW111" s="30"/>
      <c r="AX111" s="30"/>
      <c r="AY111" s="30"/>
    </row>
    <row r="112" spans="1:51">
      <c r="A112" s="16"/>
      <c r="B112" s="17"/>
      <c r="C112" s="18"/>
      <c r="D112" s="153"/>
      <c r="E112" s="1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8"/>
      <c r="Y112" s="38"/>
      <c r="Z112" s="30"/>
      <c r="AA112" s="30"/>
      <c r="AB112" s="30"/>
      <c r="AC112" s="30"/>
      <c r="AD112" s="30"/>
      <c r="AE112" s="30"/>
      <c r="AF112" s="30"/>
      <c r="AG112" s="30"/>
      <c r="AH112" s="38"/>
      <c r="AI112" s="30"/>
      <c r="AJ112" s="30"/>
      <c r="AK112" s="30"/>
      <c r="AL112" s="30"/>
      <c r="AM112" s="30"/>
      <c r="AN112" s="30"/>
      <c r="AO112" s="30"/>
      <c r="AP112" s="30"/>
      <c r="AQ112" s="38"/>
      <c r="AR112" s="30"/>
      <c r="AS112" s="30"/>
      <c r="AT112" s="30"/>
      <c r="AU112" s="30"/>
      <c r="AV112" s="30"/>
      <c r="AW112" s="30"/>
      <c r="AX112" s="30"/>
      <c r="AY112" s="30"/>
    </row>
    <row r="113" spans="1:51">
      <c r="A113" s="16"/>
      <c r="B113" s="17"/>
      <c r="C113" s="18"/>
      <c r="D113" s="153"/>
      <c r="E113" s="1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8"/>
      <c r="Y113" s="38"/>
      <c r="Z113" s="30"/>
      <c r="AA113" s="30"/>
      <c r="AB113" s="30"/>
      <c r="AC113" s="30"/>
      <c r="AD113" s="30"/>
      <c r="AE113" s="30"/>
      <c r="AF113" s="30"/>
      <c r="AG113" s="30"/>
      <c r="AH113" s="38"/>
      <c r="AI113" s="30"/>
      <c r="AJ113" s="30"/>
      <c r="AK113" s="30"/>
      <c r="AL113" s="30"/>
      <c r="AM113" s="30"/>
      <c r="AN113" s="30"/>
      <c r="AO113" s="30"/>
      <c r="AP113" s="30"/>
      <c r="AQ113" s="38"/>
      <c r="AR113" s="30"/>
      <c r="AS113" s="30"/>
      <c r="AT113" s="30"/>
      <c r="AU113" s="30"/>
      <c r="AV113" s="30"/>
      <c r="AW113" s="30"/>
      <c r="AX113" s="30"/>
      <c r="AY113" s="30"/>
    </row>
    <row r="114" spans="1:51">
      <c r="A114" s="16"/>
      <c r="B114" s="17"/>
      <c r="C114" s="18"/>
      <c r="D114" s="153"/>
      <c r="E114" s="1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8"/>
      <c r="Y114" s="38"/>
      <c r="Z114" s="30"/>
      <c r="AA114" s="30"/>
      <c r="AB114" s="30"/>
      <c r="AC114" s="30"/>
      <c r="AD114" s="30"/>
      <c r="AE114" s="30"/>
      <c r="AF114" s="30"/>
      <c r="AG114" s="30"/>
      <c r="AH114" s="38"/>
      <c r="AI114" s="30"/>
      <c r="AJ114" s="30"/>
      <c r="AK114" s="30"/>
      <c r="AL114" s="30"/>
      <c r="AM114" s="30"/>
      <c r="AN114" s="30"/>
      <c r="AO114" s="30"/>
      <c r="AP114" s="30"/>
      <c r="AQ114" s="38"/>
      <c r="AR114" s="30"/>
      <c r="AS114" s="30"/>
      <c r="AT114" s="30"/>
      <c r="AU114" s="30"/>
      <c r="AV114" s="30"/>
      <c r="AW114" s="30"/>
      <c r="AX114" s="30"/>
      <c r="AY114" s="30"/>
    </row>
    <row r="115" spans="1:51">
      <c r="A115" s="16"/>
      <c r="B115" s="17"/>
      <c r="C115" s="18"/>
      <c r="D115" s="153"/>
      <c r="E115" s="1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8"/>
      <c r="Y115" s="38"/>
      <c r="Z115" s="30"/>
      <c r="AA115" s="30"/>
      <c r="AB115" s="30"/>
      <c r="AC115" s="30"/>
      <c r="AD115" s="30"/>
      <c r="AE115" s="30"/>
      <c r="AF115" s="30"/>
      <c r="AG115" s="30"/>
      <c r="AH115" s="38"/>
      <c r="AI115" s="30"/>
      <c r="AJ115" s="30"/>
      <c r="AK115" s="30"/>
      <c r="AL115" s="30"/>
      <c r="AM115" s="30"/>
      <c r="AN115" s="30"/>
      <c r="AO115" s="30"/>
      <c r="AP115" s="30"/>
      <c r="AQ115" s="38"/>
      <c r="AR115" s="30"/>
      <c r="AS115" s="30"/>
      <c r="AT115" s="30"/>
      <c r="AU115" s="30"/>
      <c r="AV115" s="30"/>
      <c r="AW115" s="30"/>
      <c r="AX115" s="30"/>
      <c r="AY115" s="30"/>
    </row>
    <row r="116" spans="1:51">
      <c r="A116" s="16"/>
      <c r="B116" s="17"/>
      <c r="C116" s="18"/>
      <c r="D116" s="153"/>
      <c r="E116" s="1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8"/>
      <c r="Y116" s="38"/>
      <c r="Z116" s="30"/>
      <c r="AA116" s="30"/>
      <c r="AB116" s="30"/>
      <c r="AC116" s="30"/>
      <c r="AD116" s="30"/>
      <c r="AE116" s="30"/>
      <c r="AF116" s="30"/>
      <c r="AG116" s="30"/>
      <c r="AH116" s="38"/>
      <c r="AI116" s="30"/>
      <c r="AJ116" s="30"/>
      <c r="AK116" s="30"/>
      <c r="AL116" s="30"/>
      <c r="AM116" s="30"/>
      <c r="AN116" s="30"/>
      <c r="AO116" s="30"/>
      <c r="AP116" s="30"/>
      <c r="AQ116" s="38"/>
      <c r="AR116" s="30"/>
      <c r="AS116" s="30"/>
      <c r="AT116" s="30"/>
      <c r="AU116" s="30"/>
      <c r="AV116" s="30"/>
      <c r="AW116" s="30"/>
      <c r="AX116" s="30"/>
      <c r="AY116" s="30"/>
    </row>
    <row r="117" spans="1:51">
      <c r="A117" s="16"/>
      <c r="B117" s="17"/>
      <c r="C117" s="18"/>
      <c r="D117" s="153"/>
      <c r="E117" s="1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8"/>
      <c r="Y117" s="38"/>
      <c r="Z117" s="30"/>
      <c r="AA117" s="30"/>
      <c r="AB117" s="30"/>
      <c r="AC117" s="30"/>
      <c r="AD117" s="30"/>
      <c r="AE117" s="30"/>
      <c r="AF117" s="30"/>
      <c r="AG117" s="30"/>
      <c r="AH117" s="38"/>
      <c r="AI117" s="30"/>
      <c r="AJ117" s="30"/>
      <c r="AK117" s="30"/>
      <c r="AL117" s="30"/>
      <c r="AM117" s="30"/>
      <c r="AN117" s="30"/>
      <c r="AO117" s="30"/>
      <c r="AP117" s="30"/>
      <c r="AQ117" s="38"/>
      <c r="AR117" s="30"/>
      <c r="AS117" s="30"/>
      <c r="AT117" s="30"/>
      <c r="AU117" s="30"/>
      <c r="AV117" s="30"/>
      <c r="AW117" s="30"/>
      <c r="AX117" s="30"/>
      <c r="AY117" s="30"/>
    </row>
    <row r="118" spans="1:51">
      <c r="A118" s="16"/>
      <c r="B118" s="17"/>
      <c r="C118" s="18"/>
      <c r="D118" s="153"/>
      <c r="E118" s="1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8"/>
      <c r="Y118" s="38"/>
      <c r="Z118" s="30"/>
      <c r="AA118" s="30"/>
      <c r="AB118" s="30"/>
      <c r="AC118" s="30"/>
      <c r="AD118" s="30"/>
      <c r="AE118" s="30"/>
      <c r="AF118" s="30"/>
      <c r="AG118" s="30"/>
      <c r="AH118" s="38"/>
      <c r="AI118" s="30"/>
      <c r="AJ118" s="30"/>
      <c r="AK118" s="30"/>
      <c r="AL118" s="30"/>
      <c r="AM118" s="30"/>
      <c r="AN118" s="30"/>
      <c r="AO118" s="30"/>
      <c r="AP118" s="30"/>
      <c r="AQ118" s="38"/>
      <c r="AR118" s="30"/>
      <c r="AS118" s="30"/>
      <c r="AT118" s="30"/>
      <c r="AU118" s="30"/>
      <c r="AV118" s="30"/>
      <c r="AW118" s="30"/>
      <c r="AX118" s="30"/>
      <c r="AY118" s="30"/>
    </row>
    <row r="119" spans="1:51">
      <c r="A119" s="16"/>
      <c r="B119" s="17"/>
      <c r="C119" s="18"/>
      <c r="D119" s="153"/>
      <c r="E119" s="1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8"/>
      <c r="Y119" s="38"/>
      <c r="Z119" s="30"/>
      <c r="AA119" s="30"/>
      <c r="AB119" s="30"/>
      <c r="AC119" s="30"/>
      <c r="AD119" s="30"/>
      <c r="AE119" s="30"/>
      <c r="AF119" s="30"/>
      <c r="AG119" s="30"/>
      <c r="AH119" s="38"/>
      <c r="AI119" s="30"/>
      <c r="AJ119" s="30"/>
      <c r="AK119" s="30"/>
      <c r="AL119" s="30"/>
      <c r="AM119" s="30"/>
      <c r="AN119" s="30"/>
      <c r="AO119" s="30"/>
      <c r="AP119" s="30"/>
      <c r="AQ119" s="38"/>
      <c r="AR119" s="30"/>
      <c r="AS119" s="30"/>
      <c r="AT119" s="30"/>
      <c r="AU119" s="30"/>
      <c r="AV119" s="30"/>
      <c r="AW119" s="30"/>
      <c r="AX119" s="30"/>
      <c r="AY119" s="30"/>
    </row>
    <row r="120" spans="1:51">
      <c r="A120" s="16"/>
      <c r="B120" s="17"/>
      <c r="C120" s="18"/>
      <c r="D120" s="153"/>
      <c r="E120" s="1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8"/>
      <c r="Y120" s="38"/>
      <c r="Z120" s="30"/>
      <c r="AA120" s="30"/>
      <c r="AB120" s="30"/>
      <c r="AC120" s="30"/>
      <c r="AD120" s="30"/>
      <c r="AE120" s="30"/>
      <c r="AF120" s="30"/>
      <c r="AG120" s="30"/>
      <c r="AH120" s="38"/>
      <c r="AI120" s="30"/>
      <c r="AJ120" s="30"/>
      <c r="AK120" s="30"/>
      <c r="AL120" s="30"/>
      <c r="AM120" s="30"/>
      <c r="AN120" s="30"/>
      <c r="AO120" s="30"/>
      <c r="AP120" s="30"/>
      <c r="AQ120" s="38"/>
      <c r="AR120" s="30"/>
      <c r="AS120" s="30"/>
      <c r="AT120" s="30"/>
      <c r="AU120" s="30"/>
      <c r="AV120" s="30"/>
      <c r="AW120" s="30"/>
      <c r="AX120" s="30"/>
      <c r="AY120" s="30"/>
    </row>
    <row r="121" spans="1:51">
      <c r="A121" s="16"/>
      <c r="B121" s="17"/>
      <c r="C121" s="18"/>
      <c r="D121" s="153"/>
      <c r="E121" s="1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8"/>
      <c r="Y121" s="38"/>
      <c r="Z121" s="30"/>
      <c r="AA121" s="30"/>
      <c r="AB121" s="30"/>
      <c r="AC121" s="30"/>
      <c r="AD121" s="30"/>
      <c r="AE121" s="30"/>
      <c r="AF121" s="30"/>
      <c r="AG121" s="30"/>
      <c r="AH121" s="38"/>
      <c r="AI121" s="30"/>
      <c r="AJ121" s="30"/>
      <c r="AK121" s="30"/>
      <c r="AL121" s="30"/>
      <c r="AM121" s="30"/>
      <c r="AN121" s="30"/>
      <c r="AO121" s="30"/>
      <c r="AP121" s="30"/>
      <c r="AQ121" s="38"/>
      <c r="AR121" s="30"/>
      <c r="AS121" s="30"/>
      <c r="AT121" s="30"/>
      <c r="AU121" s="30"/>
      <c r="AV121" s="30"/>
      <c r="AW121" s="30"/>
      <c r="AX121" s="30"/>
      <c r="AY121" s="30"/>
    </row>
    <row r="122" spans="1:51">
      <c r="A122" s="16"/>
      <c r="B122" s="17"/>
      <c r="C122" s="18"/>
      <c r="D122" s="153"/>
      <c r="E122" s="1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8"/>
      <c r="Y122" s="38"/>
      <c r="Z122" s="30"/>
      <c r="AA122" s="30"/>
      <c r="AB122" s="30"/>
      <c r="AC122" s="30"/>
      <c r="AD122" s="30"/>
      <c r="AE122" s="30"/>
      <c r="AF122" s="30"/>
      <c r="AG122" s="30"/>
      <c r="AH122" s="38"/>
      <c r="AI122" s="30"/>
      <c r="AJ122" s="30"/>
      <c r="AK122" s="30"/>
      <c r="AL122" s="30"/>
      <c r="AM122" s="30"/>
      <c r="AN122" s="30"/>
      <c r="AO122" s="30"/>
      <c r="AP122" s="30"/>
      <c r="AQ122" s="38"/>
      <c r="AR122" s="30"/>
      <c r="AS122" s="30"/>
      <c r="AT122" s="30"/>
      <c r="AU122" s="30"/>
      <c r="AV122" s="30"/>
      <c r="AW122" s="30"/>
      <c r="AX122" s="30"/>
      <c r="AY122" s="30"/>
    </row>
    <row r="123" spans="1:51">
      <c r="A123" s="16"/>
      <c r="B123" s="17"/>
      <c r="C123" s="18"/>
      <c r="D123" s="153"/>
      <c r="E123" s="1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8"/>
      <c r="Y123" s="38"/>
      <c r="Z123" s="30"/>
      <c r="AA123" s="30"/>
      <c r="AB123" s="30"/>
      <c r="AC123" s="30"/>
      <c r="AD123" s="30"/>
      <c r="AE123" s="30"/>
      <c r="AF123" s="30"/>
      <c r="AG123" s="30"/>
      <c r="AH123" s="38"/>
      <c r="AI123" s="30"/>
      <c r="AJ123" s="30"/>
      <c r="AK123" s="30"/>
      <c r="AL123" s="30"/>
      <c r="AM123" s="30"/>
      <c r="AN123" s="30"/>
      <c r="AO123" s="30"/>
      <c r="AP123" s="30"/>
      <c r="AQ123" s="38"/>
      <c r="AR123" s="30"/>
      <c r="AS123" s="30"/>
      <c r="AT123" s="30"/>
      <c r="AU123" s="30"/>
      <c r="AV123" s="30"/>
      <c r="AW123" s="30"/>
      <c r="AX123" s="30"/>
      <c r="AY123" s="30"/>
    </row>
    <row r="124" spans="1:51">
      <c r="A124" s="16"/>
      <c r="B124" s="17"/>
      <c r="C124" s="18"/>
      <c r="D124" s="153"/>
      <c r="E124" s="1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8"/>
      <c r="Y124" s="38"/>
      <c r="Z124" s="30"/>
      <c r="AA124" s="30"/>
      <c r="AB124" s="30"/>
      <c r="AC124" s="30"/>
      <c r="AD124" s="30"/>
      <c r="AE124" s="30"/>
      <c r="AF124" s="30"/>
      <c r="AG124" s="30"/>
      <c r="AH124" s="38"/>
      <c r="AI124" s="30"/>
      <c r="AJ124" s="30"/>
      <c r="AK124" s="30"/>
      <c r="AL124" s="30"/>
      <c r="AM124" s="30"/>
      <c r="AN124" s="30"/>
      <c r="AO124" s="30"/>
      <c r="AP124" s="30"/>
      <c r="AQ124" s="38"/>
      <c r="AR124" s="30"/>
      <c r="AS124" s="30"/>
      <c r="AT124" s="30"/>
      <c r="AU124" s="30"/>
      <c r="AV124" s="30"/>
      <c r="AW124" s="30"/>
      <c r="AX124" s="30"/>
      <c r="AY124" s="30"/>
    </row>
    <row r="125" spans="1:51">
      <c r="A125" s="16"/>
      <c r="B125" s="17"/>
      <c r="C125" s="18"/>
      <c r="D125" s="153"/>
      <c r="E125" s="1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8"/>
      <c r="Y125" s="38"/>
      <c r="Z125" s="30"/>
      <c r="AA125" s="30"/>
      <c r="AB125" s="30"/>
      <c r="AC125" s="30"/>
      <c r="AD125" s="30"/>
      <c r="AE125" s="30"/>
      <c r="AF125" s="30"/>
      <c r="AG125" s="30"/>
      <c r="AH125" s="38"/>
      <c r="AI125" s="30"/>
      <c r="AJ125" s="30"/>
      <c r="AK125" s="30"/>
      <c r="AL125" s="30"/>
      <c r="AM125" s="30"/>
      <c r="AN125" s="30"/>
      <c r="AO125" s="30"/>
      <c r="AP125" s="30"/>
      <c r="AQ125" s="38"/>
      <c r="AR125" s="30"/>
      <c r="AS125" s="30"/>
      <c r="AT125" s="30"/>
      <c r="AU125" s="30"/>
      <c r="AV125" s="30"/>
      <c r="AW125" s="30"/>
      <c r="AX125" s="30"/>
      <c r="AY125" s="30"/>
    </row>
    <row r="126" spans="1:51">
      <c r="A126" s="16"/>
      <c r="B126" s="17"/>
      <c r="C126" s="18"/>
      <c r="D126" s="153"/>
      <c r="E126" s="1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8"/>
      <c r="Y126" s="38"/>
      <c r="Z126" s="30"/>
      <c r="AA126" s="30"/>
      <c r="AB126" s="30"/>
      <c r="AC126" s="30"/>
      <c r="AD126" s="30"/>
      <c r="AE126" s="30"/>
      <c r="AF126" s="30"/>
      <c r="AG126" s="30"/>
      <c r="AH126" s="38"/>
      <c r="AI126" s="30"/>
      <c r="AJ126" s="30"/>
      <c r="AK126" s="30"/>
      <c r="AL126" s="30"/>
      <c r="AM126" s="30"/>
      <c r="AN126" s="30"/>
      <c r="AO126" s="30"/>
      <c r="AP126" s="30"/>
      <c r="AQ126" s="38"/>
      <c r="AR126" s="30"/>
      <c r="AS126" s="30"/>
      <c r="AT126" s="30"/>
      <c r="AU126" s="30"/>
      <c r="AV126" s="30"/>
      <c r="AW126" s="30"/>
      <c r="AX126" s="30"/>
      <c r="AY126" s="30"/>
    </row>
    <row r="127" spans="1:51">
      <c r="A127" s="16"/>
      <c r="B127" s="17"/>
      <c r="C127" s="18"/>
      <c r="D127" s="153"/>
      <c r="E127" s="1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8"/>
      <c r="Y127" s="38"/>
      <c r="Z127" s="30"/>
      <c r="AA127" s="30"/>
      <c r="AB127" s="30"/>
      <c r="AC127" s="30"/>
      <c r="AD127" s="30"/>
      <c r="AE127" s="30"/>
      <c r="AF127" s="30"/>
      <c r="AG127" s="30"/>
      <c r="AH127" s="38"/>
      <c r="AI127" s="30"/>
      <c r="AJ127" s="30"/>
      <c r="AK127" s="30"/>
      <c r="AL127" s="30"/>
      <c r="AM127" s="30"/>
      <c r="AN127" s="30"/>
      <c r="AO127" s="30"/>
      <c r="AP127" s="30"/>
      <c r="AQ127" s="38"/>
      <c r="AR127" s="30"/>
      <c r="AS127" s="30"/>
      <c r="AT127" s="30"/>
      <c r="AU127" s="30"/>
      <c r="AV127" s="30"/>
      <c r="AW127" s="30"/>
      <c r="AX127" s="30"/>
      <c r="AY127" s="30"/>
    </row>
    <row r="128" spans="1:51">
      <c r="A128" s="16"/>
      <c r="B128" s="17"/>
      <c r="C128" s="18"/>
      <c r="D128" s="153"/>
      <c r="E128" s="1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8"/>
      <c r="Y128" s="38"/>
      <c r="Z128" s="30"/>
      <c r="AA128" s="30"/>
      <c r="AB128" s="30"/>
      <c r="AC128" s="30"/>
      <c r="AD128" s="30"/>
      <c r="AE128" s="30"/>
      <c r="AF128" s="30"/>
      <c r="AG128" s="30"/>
      <c r="AH128" s="38"/>
      <c r="AI128" s="30"/>
      <c r="AJ128" s="30"/>
      <c r="AK128" s="30"/>
      <c r="AL128" s="30"/>
      <c r="AM128" s="30"/>
      <c r="AN128" s="30"/>
      <c r="AO128" s="30"/>
      <c r="AP128" s="30"/>
      <c r="AQ128" s="38"/>
      <c r="AR128" s="30"/>
      <c r="AS128" s="30"/>
      <c r="AT128" s="30"/>
      <c r="AU128" s="30"/>
      <c r="AV128" s="30"/>
      <c r="AW128" s="30"/>
      <c r="AX128" s="30"/>
      <c r="AY128" s="30"/>
    </row>
    <row r="129" spans="1:51">
      <c r="A129" s="16"/>
      <c r="B129" s="17"/>
      <c r="C129" s="18"/>
      <c r="D129" s="153"/>
      <c r="E129" s="1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8"/>
      <c r="Y129" s="38"/>
      <c r="Z129" s="30"/>
      <c r="AA129" s="30"/>
      <c r="AB129" s="30"/>
      <c r="AC129" s="30"/>
      <c r="AD129" s="30"/>
      <c r="AE129" s="30"/>
      <c r="AF129" s="30"/>
      <c r="AG129" s="30"/>
      <c r="AH129" s="38"/>
      <c r="AI129" s="30"/>
      <c r="AJ129" s="30"/>
      <c r="AK129" s="30"/>
      <c r="AL129" s="30"/>
      <c r="AM129" s="30"/>
      <c r="AN129" s="30"/>
      <c r="AO129" s="30"/>
      <c r="AP129" s="30"/>
      <c r="AQ129" s="38"/>
      <c r="AR129" s="30"/>
      <c r="AS129" s="30"/>
      <c r="AT129" s="30"/>
      <c r="AU129" s="30"/>
      <c r="AV129" s="30"/>
      <c r="AW129" s="30"/>
      <c r="AX129" s="30"/>
      <c r="AY129" s="30"/>
    </row>
    <row r="130" spans="1:51">
      <c r="A130" s="16"/>
      <c r="B130" s="17"/>
      <c r="C130" s="18"/>
      <c r="D130" s="153"/>
      <c r="E130" s="1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8"/>
      <c r="Y130" s="38"/>
      <c r="Z130" s="30"/>
      <c r="AA130" s="30"/>
      <c r="AB130" s="30"/>
      <c r="AC130" s="30"/>
      <c r="AD130" s="30"/>
      <c r="AE130" s="30"/>
      <c r="AF130" s="30"/>
      <c r="AG130" s="30"/>
      <c r="AH130" s="38"/>
      <c r="AI130" s="30"/>
      <c r="AJ130" s="30"/>
      <c r="AK130" s="30"/>
      <c r="AL130" s="30"/>
      <c r="AM130" s="30"/>
      <c r="AN130" s="30"/>
      <c r="AO130" s="30"/>
      <c r="AP130" s="30"/>
      <c r="AQ130" s="38"/>
      <c r="AR130" s="30"/>
      <c r="AS130" s="30"/>
      <c r="AT130" s="30"/>
      <c r="AU130" s="30"/>
      <c r="AV130" s="30"/>
      <c r="AW130" s="30"/>
      <c r="AX130" s="30"/>
      <c r="AY130" s="30"/>
    </row>
    <row r="131" spans="1:51">
      <c r="A131" s="16"/>
      <c r="B131" s="17"/>
      <c r="C131" s="18"/>
      <c r="D131" s="153"/>
      <c r="E131" s="1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8"/>
      <c r="Y131" s="38"/>
      <c r="Z131" s="30"/>
      <c r="AA131" s="30"/>
      <c r="AB131" s="30"/>
      <c r="AC131" s="30"/>
      <c r="AD131" s="30"/>
      <c r="AE131" s="30"/>
      <c r="AF131" s="30"/>
      <c r="AG131" s="30"/>
      <c r="AH131" s="38"/>
      <c r="AI131" s="30"/>
      <c r="AJ131" s="30"/>
      <c r="AK131" s="30"/>
      <c r="AL131" s="30"/>
      <c r="AM131" s="30"/>
      <c r="AN131" s="30"/>
      <c r="AO131" s="30"/>
      <c r="AP131" s="30"/>
      <c r="AQ131" s="38"/>
      <c r="AR131" s="30"/>
      <c r="AS131" s="30"/>
      <c r="AT131" s="30"/>
      <c r="AU131" s="30"/>
      <c r="AV131" s="30"/>
      <c r="AW131" s="30"/>
      <c r="AX131" s="30"/>
      <c r="AY131" s="30"/>
    </row>
    <row r="132" spans="1:51">
      <c r="A132" s="16"/>
      <c r="B132" s="17"/>
      <c r="C132" s="18"/>
      <c r="D132" s="153"/>
      <c r="E132" s="1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8"/>
      <c r="Y132" s="38"/>
      <c r="Z132" s="30"/>
      <c r="AA132" s="30"/>
      <c r="AB132" s="30"/>
      <c r="AC132" s="30"/>
      <c r="AD132" s="30"/>
      <c r="AE132" s="30"/>
      <c r="AF132" s="30"/>
      <c r="AG132" s="30"/>
      <c r="AH132" s="38"/>
      <c r="AI132" s="30"/>
      <c r="AJ132" s="30"/>
      <c r="AK132" s="30"/>
      <c r="AL132" s="30"/>
      <c r="AM132" s="30"/>
      <c r="AN132" s="30"/>
      <c r="AO132" s="30"/>
      <c r="AP132" s="30"/>
      <c r="AQ132" s="38"/>
      <c r="AR132" s="30"/>
      <c r="AS132" s="30"/>
      <c r="AT132" s="30"/>
      <c r="AU132" s="30"/>
      <c r="AV132" s="30"/>
      <c r="AW132" s="30"/>
      <c r="AX132" s="30"/>
      <c r="AY132" s="30"/>
    </row>
    <row r="133" spans="1:51">
      <c r="A133" s="16"/>
      <c r="B133" s="17"/>
      <c r="C133" s="18"/>
      <c r="D133" s="153"/>
      <c r="E133" s="1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8"/>
      <c r="Y133" s="38"/>
      <c r="Z133" s="30"/>
      <c r="AA133" s="30"/>
      <c r="AB133" s="30"/>
      <c r="AC133" s="30"/>
      <c r="AD133" s="30"/>
      <c r="AE133" s="30"/>
      <c r="AF133" s="30"/>
      <c r="AG133" s="30"/>
      <c r="AH133" s="38"/>
      <c r="AI133" s="30"/>
      <c r="AJ133" s="30"/>
      <c r="AK133" s="30"/>
      <c r="AL133" s="30"/>
      <c r="AM133" s="30"/>
      <c r="AN133" s="30"/>
      <c r="AO133" s="30"/>
      <c r="AP133" s="30"/>
      <c r="AQ133" s="38"/>
      <c r="AR133" s="30"/>
      <c r="AS133" s="30"/>
      <c r="AT133" s="30"/>
      <c r="AU133" s="30"/>
      <c r="AV133" s="30"/>
      <c r="AW133" s="30"/>
      <c r="AX133" s="30"/>
      <c r="AY133" s="30"/>
    </row>
    <row r="134" spans="1:51">
      <c r="A134" s="16"/>
      <c r="B134" s="17"/>
      <c r="C134" s="18"/>
      <c r="D134" s="153"/>
      <c r="E134" s="1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8"/>
      <c r="Y134" s="38"/>
      <c r="Z134" s="30"/>
      <c r="AA134" s="30"/>
      <c r="AB134" s="30"/>
      <c r="AC134" s="30"/>
      <c r="AD134" s="30"/>
      <c r="AE134" s="30"/>
      <c r="AF134" s="30"/>
      <c r="AG134" s="30"/>
      <c r="AH134" s="38"/>
      <c r="AI134" s="30"/>
      <c r="AJ134" s="30"/>
      <c r="AK134" s="30"/>
      <c r="AL134" s="30"/>
      <c r="AM134" s="30"/>
      <c r="AN134" s="30"/>
      <c r="AO134" s="30"/>
      <c r="AP134" s="30"/>
      <c r="AQ134" s="38"/>
      <c r="AR134" s="30"/>
      <c r="AS134" s="30"/>
      <c r="AT134" s="30"/>
      <c r="AU134" s="30"/>
      <c r="AV134" s="30"/>
      <c r="AW134" s="30"/>
      <c r="AX134" s="30"/>
      <c r="AY134" s="30"/>
    </row>
    <row r="135" spans="1:51">
      <c r="A135" s="16"/>
      <c r="B135" s="17"/>
      <c r="C135" s="18"/>
      <c r="D135" s="153"/>
      <c r="E135" s="1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8"/>
      <c r="Y135" s="38"/>
      <c r="Z135" s="30"/>
      <c r="AA135" s="30"/>
      <c r="AB135" s="30"/>
      <c r="AC135" s="30"/>
      <c r="AD135" s="30"/>
      <c r="AE135" s="30"/>
      <c r="AF135" s="30"/>
      <c r="AG135" s="30"/>
      <c r="AH135" s="38"/>
      <c r="AI135" s="30"/>
      <c r="AJ135" s="30"/>
      <c r="AK135" s="30"/>
      <c r="AL135" s="30"/>
      <c r="AM135" s="30"/>
      <c r="AN135" s="30"/>
      <c r="AO135" s="30"/>
      <c r="AP135" s="30"/>
      <c r="AQ135" s="38"/>
      <c r="AR135" s="30"/>
      <c r="AS135" s="30"/>
      <c r="AT135" s="30"/>
      <c r="AU135" s="30"/>
      <c r="AV135" s="30"/>
      <c r="AW135" s="30"/>
      <c r="AX135" s="30"/>
      <c r="AY135" s="30"/>
    </row>
    <row r="136" spans="1:51">
      <c r="A136" s="16"/>
      <c r="B136" s="17"/>
      <c r="C136" s="18"/>
      <c r="D136" s="153"/>
      <c r="E136" s="1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8"/>
      <c r="Y136" s="38"/>
      <c r="Z136" s="30"/>
      <c r="AA136" s="30"/>
      <c r="AB136" s="30"/>
      <c r="AC136" s="30"/>
      <c r="AD136" s="30"/>
      <c r="AE136" s="30"/>
      <c r="AF136" s="30"/>
      <c r="AG136" s="30"/>
      <c r="AH136" s="38"/>
      <c r="AI136" s="30"/>
      <c r="AJ136" s="30"/>
      <c r="AK136" s="30"/>
      <c r="AL136" s="30"/>
      <c r="AM136" s="30"/>
      <c r="AN136" s="30"/>
      <c r="AO136" s="30"/>
      <c r="AP136" s="30"/>
      <c r="AQ136" s="38"/>
      <c r="AR136" s="30"/>
      <c r="AS136" s="30"/>
      <c r="AT136" s="30"/>
      <c r="AU136" s="30"/>
      <c r="AV136" s="30"/>
      <c r="AW136" s="30"/>
      <c r="AX136" s="30"/>
      <c r="AY136" s="30"/>
    </row>
    <row r="137" spans="1:51">
      <c r="A137" s="16"/>
      <c r="B137" s="17"/>
      <c r="C137" s="18"/>
      <c r="D137" s="153"/>
      <c r="E137" s="1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8"/>
      <c r="Y137" s="38"/>
      <c r="Z137" s="30"/>
      <c r="AA137" s="30"/>
      <c r="AB137" s="30"/>
      <c r="AC137" s="30"/>
      <c r="AD137" s="30"/>
      <c r="AE137" s="30"/>
      <c r="AF137" s="30"/>
      <c r="AG137" s="30"/>
      <c r="AH137" s="38"/>
      <c r="AI137" s="30"/>
      <c r="AJ137" s="30"/>
      <c r="AK137" s="30"/>
      <c r="AL137" s="30"/>
      <c r="AM137" s="30"/>
      <c r="AN137" s="30"/>
      <c r="AO137" s="30"/>
      <c r="AP137" s="30"/>
      <c r="AQ137" s="38"/>
      <c r="AR137" s="30"/>
      <c r="AS137" s="30"/>
      <c r="AT137" s="30"/>
      <c r="AU137" s="30"/>
      <c r="AV137" s="30"/>
      <c r="AW137" s="30"/>
      <c r="AX137" s="30"/>
      <c r="AY137" s="30"/>
    </row>
    <row r="138" spans="1:51">
      <c r="A138" s="16"/>
      <c r="B138" s="17"/>
      <c r="C138" s="18"/>
      <c r="D138" s="153"/>
      <c r="E138" s="1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8"/>
      <c r="Y138" s="38"/>
      <c r="Z138" s="30"/>
      <c r="AA138" s="30"/>
      <c r="AB138" s="30"/>
      <c r="AC138" s="30"/>
      <c r="AD138" s="30"/>
      <c r="AE138" s="30"/>
      <c r="AF138" s="30"/>
      <c r="AG138" s="30"/>
      <c r="AH138" s="38"/>
      <c r="AI138" s="30"/>
      <c r="AJ138" s="30"/>
      <c r="AK138" s="30"/>
      <c r="AL138" s="30"/>
      <c r="AM138" s="30"/>
      <c r="AN138" s="30"/>
      <c r="AO138" s="30"/>
      <c r="AP138" s="30"/>
      <c r="AQ138" s="38"/>
      <c r="AR138" s="30"/>
      <c r="AS138" s="30"/>
      <c r="AT138" s="30"/>
      <c r="AU138" s="30"/>
      <c r="AV138" s="30"/>
      <c r="AW138" s="30"/>
      <c r="AX138" s="30"/>
      <c r="AY138" s="30"/>
    </row>
    <row r="139" spans="1:51">
      <c r="A139" s="16"/>
      <c r="B139" s="17"/>
      <c r="C139" s="18"/>
      <c r="D139" s="153"/>
      <c r="E139" s="1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8"/>
      <c r="Y139" s="38"/>
      <c r="Z139" s="30"/>
      <c r="AA139" s="30"/>
      <c r="AB139" s="30"/>
      <c r="AC139" s="30"/>
      <c r="AD139" s="30"/>
      <c r="AE139" s="30"/>
      <c r="AF139" s="30"/>
      <c r="AG139" s="30"/>
      <c r="AH139" s="38"/>
      <c r="AI139" s="30"/>
      <c r="AJ139" s="30"/>
      <c r="AK139" s="30"/>
      <c r="AL139" s="30"/>
      <c r="AM139" s="30"/>
      <c r="AN139" s="30"/>
      <c r="AO139" s="30"/>
      <c r="AP139" s="30"/>
      <c r="AQ139" s="38"/>
      <c r="AR139" s="30"/>
      <c r="AS139" s="30"/>
      <c r="AT139" s="30"/>
      <c r="AU139" s="30"/>
      <c r="AV139" s="30"/>
      <c r="AW139" s="30"/>
      <c r="AX139" s="30"/>
      <c r="AY139" s="30"/>
    </row>
    <row r="140" spans="1:51">
      <c r="A140" s="16"/>
      <c r="B140" s="17"/>
      <c r="C140" s="18"/>
      <c r="D140" s="153"/>
      <c r="E140" s="1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8"/>
      <c r="Y140" s="38"/>
      <c r="Z140" s="30"/>
      <c r="AA140" s="30"/>
      <c r="AB140" s="30"/>
      <c r="AC140" s="30"/>
      <c r="AD140" s="30"/>
      <c r="AE140" s="30"/>
      <c r="AF140" s="30"/>
      <c r="AG140" s="30"/>
      <c r="AH140" s="38"/>
      <c r="AI140" s="30"/>
      <c r="AJ140" s="30"/>
      <c r="AK140" s="30"/>
      <c r="AL140" s="30"/>
      <c r="AM140" s="30"/>
      <c r="AN140" s="30"/>
      <c r="AO140" s="30"/>
      <c r="AP140" s="30"/>
      <c r="AQ140" s="38"/>
      <c r="AR140" s="30"/>
      <c r="AS140" s="30"/>
      <c r="AT140" s="30"/>
      <c r="AU140" s="30"/>
      <c r="AV140" s="30"/>
      <c r="AW140" s="30"/>
      <c r="AX140" s="30"/>
      <c r="AY140" s="30"/>
    </row>
    <row r="141" spans="1:51">
      <c r="A141" s="16"/>
      <c r="B141" s="17"/>
      <c r="C141" s="18"/>
      <c r="D141" s="153"/>
      <c r="E141" s="1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8"/>
      <c r="Y141" s="38"/>
      <c r="Z141" s="30"/>
      <c r="AA141" s="30"/>
      <c r="AB141" s="30"/>
      <c r="AC141" s="30"/>
      <c r="AD141" s="30"/>
      <c r="AE141" s="30"/>
      <c r="AF141" s="30"/>
      <c r="AG141" s="30"/>
      <c r="AH141" s="38"/>
      <c r="AI141" s="30"/>
      <c r="AJ141" s="30"/>
      <c r="AK141" s="30"/>
      <c r="AL141" s="30"/>
      <c r="AM141" s="30"/>
      <c r="AN141" s="30"/>
      <c r="AO141" s="30"/>
      <c r="AP141" s="30"/>
      <c r="AQ141" s="38"/>
      <c r="AR141" s="30"/>
      <c r="AS141" s="30"/>
      <c r="AT141" s="30"/>
      <c r="AU141" s="30"/>
      <c r="AV141" s="30"/>
      <c r="AW141" s="30"/>
      <c r="AX141" s="30"/>
      <c r="AY141" s="30"/>
    </row>
    <row r="142" spans="1:51">
      <c r="A142" s="16"/>
      <c r="B142" s="17"/>
      <c r="C142" s="18"/>
      <c r="D142" s="153"/>
      <c r="E142" s="1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8"/>
      <c r="Y142" s="38"/>
      <c r="Z142" s="30"/>
      <c r="AA142" s="30"/>
      <c r="AB142" s="30"/>
      <c r="AC142" s="30"/>
      <c r="AD142" s="30"/>
      <c r="AE142" s="30"/>
      <c r="AF142" s="30"/>
      <c r="AG142" s="30"/>
      <c r="AH142" s="38"/>
      <c r="AI142" s="30"/>
      <c r="AJ142" s="30"/>
      <c r="AK142" s="30"/>
      <c r="AL142" s="30"/>
      <c r="AM142" s="30"/>
      <c r="AN142" s="30"/>
      <c r="AO142" s="30"/>
      <c r="AP142" s="30"/>
      <c r="AQ142" s="38"/>
      <c r="AR142" s="30"/>
      <c r="AS142" s="30"/>
      <c r="AT142" s="30"/>
      <c r="AU142" s="30"/>
      <c r="AV142" s="30"/>
      <c r="AW142" s="30"/>
      <c r="AX142" s="30"/>
      <c r="AY142" s="30"/>
    </row>
    <row r="143" spans="1:51">
      <c r="A143" s="16"/>
      <c r="B143" s="17"/>
      <c r="C143" s="18"/>
      <c r="D143" s="153"/>
      <c r="E143" s="1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8"/>
      <c r="Y143" s="38"/>
      <c r="Z143" s="30"/>
      <c r="AA143" s="30"/>
      <c r="AB143" s="30"/>
      <c r="AC143" s="30"/>
      <c r="AD143" s="30"/>
      <c r="AE143" s="30"/>
      <c r="AF143" s="30"/>
      <c r="AG143" s="30"/>
      <c r="AH143" s="38"/>
      <c r="AI143" s="30"/>
      <c r="AJ143" s="30"/>
      <c r="AK143" s="30"/>
      <c r="AL143" s="30"/>
      <c r="AM143" s="30"/>
      <c r="AN143" s="30"/>
      <c r="AO143" s="30"/>
      <c r="AP143" s="30"/>
      <c r="AQ143" s="38"/>
      <c r="AR143" s="30"/>
      <c r="AS143" s="30"/>
      <c r="AT143" s="30"/>
      <c r="AU143" s="30"/>
      <c r="AV143" s="30"/>
      <c r="AW143" s="30"/>
      <c r="AX143" s="30"/>
      <c r="AY143" s="30"/>
    </row>
    <row r="144" spans="1:51">
      <c r="A144" s="16"/>
      <c r="B144" s="17"/>
      <c r="C144" s="18"/>
      <c r="D144" s="153"/>
      <c r="E144" s="19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8"/>
      <c r="Y144" s="38"/>
      <c r="Z144" s="30"/>
      <c r="AA144" s="30"/>
      <c r="AB144" s="30"/>
      <c r="AC144" s="30"/>
      <c r="AD144" s="30"/>
      <c r="AE144" s="30"/>
      <c r="AF144" s="30"/>
      <c r="AG144" s="30"/>
      <c r="AH144" s="38"/>
      <c r="AI144" s="30"/>
      <c r="AJ144" s="30"/>
      <c r="AK144" s="30"/>
      <c r="AL144" s="30"/>
      <c r="AM144" s="30"/>
      <c r="AN144" s="30"/>
      <c r="AO144" s="30"/>
      <c r="AP144" s="30"/>
      <c r="AQ144" s="38"/>
      <c r="AR144" s="30"/>
      <c r="AS144" s="30"/>
      <c r="AT144" s="30"/>
      <c r="AU144" s="30"/>
      <c r="AV144" s="30"/>
      <c r="AW144" s="30"/>
      <c r="AX144" s="30"/>
      <c r="AY144" s="30"/>
    </row>
    <row r="145" spans="1:51">
      <c r="A145" s="16"/>
      <c r="B145" s="17"/>
      <c r="C145" s="18"/>
      <c r="D145" s="153"/>
      <c r="E145" s="1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8"/>
      <c r="Y145" s="38"/>
      <c r="Z145" s="30"/>
      <c r="AA145" s="30"/>
      <c r="AB145" s="30"/>
      <c r="AC145" s="30"/>
      <c r="AD145" s="30"/>
      <c r="AE145" s="30"/>
      <c r="AF145" s="30"/>
      <c r="AG145" s="30"/>
      <c r="AH145" s="38"/>
      <c r="AI145" s="30"/>
      <c r="AJ145" s="30"/>
      <c r="AK145" s="30"/>
      <c r="AL145" s="30"/>
      <c r="AM145" s="30"/>
      <c r="AN145" s="30"/>
      <c r="AO145" s="30"/>
      <c r="AP145" s="30"/>
      <c r="AQ145" s="38"/>
      <c r="AR145" s="30"/>
      <c r="AS145" s="30"/>
      <c r="AT145" s="30"/>
      <c r="AU145" s="30"/>
      <c r="AV145" s="30"/>
      <c r="AW145" s="30"/>
      <c r="AX145" s="30"/>
      <c r="AY145" s="30"/>
    </row>
    <row r="146" spans="1:51">
      <c r="A146" s="16"/>
      <c r="B146" s="17"/>
      <c r="C146" s="18"/>
      <c r="D146" s="153"/>
      <c r="E146" s="1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8"/>
      <c r="Y146" s="38"/>
      <c r="Z146" s="30"/>
      <c r="AA146" s="30"/>
      <c r="AB146" s="30"/>
      <c r="AC146" s="30"/>
      <c r="AD146" s="30"/>
      <c r="AE146" s="30"/>
      <c r="AF146" s="30"/>
      <c r="AG146" s="30"/>
      <c r="AH146" s="38"/>
      <c r="AI146" s="30"/>
      <c r="AJ146" s="30"/>
      <c r="AK146" s="30"/>
      <c r="AL146" s="30"/>
      <c r="AM146" s="30"/>
      <c r="AN146" s="30"/>
      <c r="AO146" s="30"/>
      <c r="AP146" s="30"/>
      <c r="AQ146" s="38"/>
      <c r="AR146" s="30"/>
      <c r="AS146" s="30"/>
      <c r="AT146" s="30"/>
      <c r="AU146" s="30"/>
      <c r="AV146" s="30"/>
      <c r="AW146" s="30"/>
      <c r="AX146" s="30"/>
      <c r="AY146" s="30"/>
    </row>
    <row r="147" spans="1:51">
      <c r="A147" s="16"/>
      <c r="B147" s="17"/>
      <c r="C147" s="18"/>
      <c r="D147" s="153"/>
      <c r="E147" s="1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8"/>
      <c r="Y147" s="38"/>
      <c r="Z147" s="30"/>
      <c r="AA147" s="30"/>
      <c r="AB147" s="30"/>
      <c r="AC147" s="30"/>
      <c r="AD147" s="30"/>
      <c r="AE147" s="30"/>
      <c r="AF147" s="30"/>
      <c r="AG147" s="30"/>
      <c r="AH147" s="38"/>
      <c r="AI147" s="30"/>
      <c r="AJ147" s="30"/>
      <c r="AK147" s="30"/>
      <c r="AL147" s="30"/>
      <c r="AM147" s="30"/>
      <c r="AN147" s="30"/>
      <c r="AO147" s="30"/>
      <c r="AP147" s="30"/>
      <c r="AQ147" s="38"/>
      <c r="AR147" s="30"/>
      <c r="AS147" s="30"/>
      <c r="AT147" s="30"/>
      <c r="AU147" s="30"/>
      <c r="AV147" s="30"/>
      <c r="AW147" s="30"/>
      <c r="AX147" s="30"/>
      <c r="AY147" s="30"/>
    </row>
    <row r="148" spans="1:51">
      <c r="A148" s="16"/>
      <c r="B148" s="17"/>
      <c r="C148" s="18"/>
      <c r="D148" s="153"/>
      <c r="E148" s="19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8"/>
      <c r="Y148" s="38"/>
      <c r="Z148" s="30"/>
      <c r="AA148" s="30"/>
      <c r="AB148" s="30"/>
      <c r="AC148" s="30"/>
      <c r="AD148" s="30"/>
      <c r="AE148" s="30"/>
      <c r="AF148" s="30"/>
      <c r="AG148" s="30"/>
      <c r="AH148" s="38"/>
      <c r="AI148" s="30"/>
      <c r="AJ148" s="30"/>
      <c r="AK148" s="30"/>
      <c r="AL148" s="30"/>
      <c r="AM148" s="30"/>
      <c r="AN148" s="30"/>
      <c r="AO148" s="30"/>
      <c r="AP148" s="30"/>
      <c r="AQ148" s="38"/>
      <c r="AR148" s="30"/>
      <c r="AS148" s="30"/>
      <c r="AT148" s="30"/>
      <c r="AU148" s="30"/>
      <c r="AV148" s="30"/>
      <c r="AW148" s="30"/>
      <c r="AX148" s="30"/>
      <c r="AY148" s="30"/>
    </row>
    <row r="149" spans="1:51">
      <c r="A149" s="16"/>
      <c r="B149" s="17"/>
      <c r="C149" s="18"/>
      <c r="D149" s="153"/>
      <c r="E149" s="19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8"/>
      <c r="Y149" s="38"/>
      <c r="Z149" s="30"/>
      <c r="AA149" s="30"/>
      <c r="AB149" s="30"/>
      <c r="AC149" s="30"/>
      <c r="AD149" s="30"/>
      <c r="AE149" s="30"/>
      <c r="AF149" s="30"/>
      <c r="AG149" s="30"/>
      <c r="AH149" s="38"/>
      <c r="AI149" s="30"/>
      <c r="AJ149" s="30"/>
      <c r="AK149" s="30"/>
      <c r="AL149" s="30"/>
      <c r="AM149" s="30"/>
      <c r="AN149" s="30"/>
      <c r="AO149" s="30"/>
      <c r="AP149" s="30"/>
      <c r="AQ149" s="38"/>
      <c r="AR149" s="30"/>
      <c r="AS149" s="30"/>
      <c r="AT149" s="30"/>
      <c r="AU149" s="30"/>
      <c r="AV149" s="30"/>
      <c r="AW149" s="30"/>
      <c r="AX149" s="30"/>
      <c r="AY149" s="30"/>
    </row>
    <row r="150" spans="1:51">
      <c r="A150" s="121"/>
      <c r="B150" s="17"/>
      <c r="C150" s="18"/>
      <c r="D150" s="153"/>
      <c r="E150" s="1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8"/>
      <c r="Y150" s="38"/>
      <c r="Z150" s="30"/>
      <c r="AA150" s="30"/>
      <c r="AB150" s="30"/>
      <c r="AC150" s="30"/>
      <c r="AD150" s="30"/>
      <c r="AE150" s="30"/>
      <c r="AF150" s="30"/>
      <c r="AG150" s="30"/>
      <c r="AH150" s="38"/>
      <c r="AI150" s="30"/>
      <c r="AJ150" s="30"/>
      <c r="AK150" s="30"/>
      <c r="AL150" s="30"/>
      <c r="AM150" s="30"/>
      <c r="AN150" s="30"/>
      <c r="AO150" s="30"/>
      <c r="AP150" s="30"/>
      <c r="AQ150" s="38"/>
      <c r="AR150" s="30"/>
      <c r="AS150" s="30"/>
      <c r="AT150" s="30"/>
      <c r="AU150" s="30"/>
      <c r="AV150" s="30"/>
      <c r="AW150" s="30"/>
      <c r="AX150" s="30"/>
      <c r="AY150" s="30"/>
    </row>
    <row r="151" spans="1:51">
      <c r="A151" s="121"/>
      <c r="B151" s="17"/>
      <c r="C151" s="18"/>
      <c r="D151" s="153"/>
      <c r="E151" s="19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8"/>
      <c r="Y151" s="38"/>
      <c r="Z151" s="30"/>
      <c r="AA151" s="30"/>
      <c r="AB151" s="30"/>
      <c r="AC151" s="30"/>
      <c r="AD151" s="30"/>
      <c r="AE151" s="30"/>
      <c r="AF151" s="30"/>
      <c r="AG151" s="30"/>
      <c r="AH151" s="38"/>
      <c r="AI151" s="30"/>
      <c r="AJ151" s="30"/>
      <c r="AK151" s="30"/>
      <c r="AL151" s="30"/>
      <c r="AM151" s="30"/>
      <c r="AN151" s="30"/>
      <c r="AO151" s="30"/>
      <c r="AP151" s="30"/>
      <c r="AQ151" s="38"/>
      <c r="AR151" s="30"/>
      <c r="AS151" s="30"/>
      <c r="AT151" s="30"/>
      <c r="AU151" s="30"/>
      <c r="AV151" s="30"/>
      <c r="AW151" s="30"/>
      <c r="AX151" s="30"/>
      <c r="AY151" s="30"/>
    </row>
    <row r="152" spans="1:51">
      <c r="A152" s="121"/>
      <c r="B152" s="17"/>
      <c r="C152" s="18"/>
      <c r="D152" s="153"/>
      <c r="E152" s="19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8"/>
      <c r="Y152" s="38"/>
      <c r="Z152" s="30"/>
      <c r="AA152" s="30"/>
      <c r="AB152" s="30"/>
      <c r="AC152" s="30"/>
      <c r="AD152" s="30"/>
      <c r="AE152" s="30"/>
      <c r="AF152" s="30"/>
      <c r="AG152" s="30"/>
      <c r="AH152" s="38"/>
      <c r="AI152" s="30"/>
      <c r="AJ152" s="30"/>
      <c r="AK152" s="30"/>
      <c r="AL152" s="30"/>
      <c r="AM152" s="30"/>
      <c r="AN152" s="30"/>
      <c r="AO152" s="30"/>
      <c r="AP152" s="30"/>
      <c r="AQ152" s="38"/>
      <c r="AR152" s="30"/>
      <c r="AS152" s="30"/>
      <c r="AT152" s="30"/>
      <c r="AU152" s="30"/>
      <c r="AV152" s="30"/>
      <c r="AW152" s="30"/>
      <c r="AX152" s="30"/>
      <c r="AY152" s="30"/>
    </row>
    <row r="153" spans="1:51">
      <c r="A153" s="121"/>
      <c r="B153" s="17"/>
      <c r="C153" s="18"/>
      <c r="D153" s="153"/>
      <c r="E153" s="19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8"/>
      <c r="Y153" s="38"/>
      <c r="Z153" s="30"/>
      <c r="AA153" s="30"/>
      <c r="AB153" s="30"/>
      <c r="AC153" s="30"/>
      <c r="AD153" s="30"/>
      <c r="AE153" s="30"/>
      <c r="AF153" s="30"/>
      <c r="AG153" s="30"/>
      <c r="AH153" s="38"/>
      <c r="AI153" s="30"/>
      <c r="AJ153" s="30"/>
      <c r="AK153" s="30"/>
      <c r="AL153" s="30"/>
      <c r="AM153" s="30"/>
      <c r="AN153" s="30"/>
      <c r="AO153" s="30"/>
      <c r="AP153" s="30"/>
      <c r="AQ153" s="38"/>
      <c r="AR153" s="30"/>
      <c r="AS153" s="30"/>
      <c r="AT153" s="30"/>
      <c r="AU153" s="30"/>
      <c r="AV153" s="30"/>
      <c r="AW153" s="30"/>
      <c r="AX153" s="30"/>
      <c r="AY153" s="30"/>
    </row>
    <row r="154" spans="1:51">
      <c r="A154" s="121"/>
      <c r="B154" s="17"/>
      <c r="C154" s="18"/>
      <c r="D154" s="153"/>
      <c r="E154" s="19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8"/>
      <c r="Y154" s="38"/>
      <c r="Z154" s="30"/>
      <c r="AA154" s="30"/>
      <c r="AB154" s="30"/>
      <c r="AC154" s="30"/>
      <c r="AD154" s="30"/>
      <c r="AE154" s="30"/>
      <c r="AF154" s="30"/>
      <c r="AG154" s="30"/>
      <c r="AH154" s="38"/>
      <c r="AI154" s="30"/>
      <c r="AJ154" s="30"/>
      <c r="AK154" s="30"/>
      <c r="AL154" s="30"/>
      <c r="AM154" s="30"/>
      <c r="AN154" s="30"/>
      <c r="AO154" s="30"/>
      <c r="AP154" s="30"/>
      <c r="AQ154" s="38"/>
      <c r="AR154" s="30"/>
      <c r="AS154" s="30"/>
      <c r="AT154" s="30"/>
      <c r="AU154" s="30"/>
      <c r="AV154" s="30"/>
      <c r="AW154" s="30"/>
      <c r="AX154" s="30"/>
      <c r="AY154" s="30"/>
    </row>
    <row r="155" spans="1:51">
      <c r="A155" s="121"/>
      <c r="B155" s="17"/>
      <c r="C155" s="18"/>
      <c r="D155" s="153"/>
      <c r="E155" s="19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8"/>
      <c r="Y155" s="38"/>
      <c r="Z155" s="30"/>
      <c r="AA155" s="30"/>
      <c r="AB155" s="30"/>
      <c r="AC155" s="30"/>
      <c r="AD155" s="30"/>
      <c r="AE155" s="30"/>
      <c r="AF155" s="30"/>
      <c r="AG155" s="30"/>
      <c r="AH155" s="38"/>
      <c r="AI155" s="30"/>
      <c r="AJ155" s="30"/>
      <c r="AK155" s="30"/>
      <c r="AL155" s="30"/>
      <c r="AM155" s="30"/>
      <c r="AN155" s="30"/>
      <c r="AO155" s="30"/>
      <c r="AP155" s="30"/>
      <c r="AQ155" s="38"/>
      <c r="AR155" s="30"/>
      <c r="AS155" s="30"/>
      <c r="AT155" s="30"/>
      <c r="AU155" s="30"/>
      <c r="AV155" s="30"/>
      <c r="AW155" s="30"/>
      <c r="AX155" s="30"/>
      <c r="AY155" s="30"/>
    </row>
    <row r="156" spans="1:51">
      <c r="A156" s="121"/>
      <c r="B156" s="17"/>
      <c r="C156" s="18"/>
      <c r="D156" s="153"/>
      <c r="E156" s="19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8"/>
      <c r="Y156" s="38"/>
      <c r="Z156" s="30"/>
      <c r="AA156" s="30"/>
      <c r="AB156" s="30"/>
      <c r="AC156" s="30"/>
      <c r="AD156" s="30"/>
      <c r="AE156" s="30"/>
      <c r="AF156" s="30"/>
      <c r="AG156" s="30"/>
      <c r="AH156" s="38"/>
      <c r="AI156" s="30"/>
      <c r="AJ156" s="30"/>
      <c r="AK156" s="30"/>
      <c r="AL156" s="30"/>
      <c r="AM156" s="30"/>
      <c r="AN156" s="30"/>
      <c r="AO156" s="30"/>
      <c r="AP156" s="30"/>
      <c r="AQ156" s="38"/>
      <c r="AR156" s="30"/>
      <c r="AS156" s="30"/>
      <c r="AT156" s="30"/>
      <c r="AU156" s="30"/>
      <c r="AV156" s="30"/>
      <c r="AW156" s="30"/>
      <c r="AX156" s="30"/>
      <c r="AY156" s="30"/>
    </row>
    <row r="157" spans="1:51">
      <c r="A157" s="121"/>
      <c r="B157" s="17"/>
      <c r="C157" s="18"/>
      <c r="D157" s="153"/>
      <c r="E157" s="19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8"/>
      <c r="Y157" s="38"/>
      <c r="Z157" s="30"/>
      <c r="AA157" s="30"/>
      <c r="AB157" s="30"/>
      <c r="AC157" s="30"/>
      <c r="AD157" s="30"/>
      <c r="AE157" s="30"/>
      <c r="AF157" s="30"/>
      <c r="AG157" s="30"/>
      <c r="AH157" s="38"/>
      <c r="AI157" s="30"/>
      <c r="AJ157" s="30"/>
      <c r="AK157" s="30"/>
      <c r="AL157" s="30"/>
      <c r="AM157" s="30"/>
      <c r="AN157" s="30"/>
      <c r="AO157" s="30"/>
      <c r="AP157" s="30"/>
      <c r="AQ157" s="38"/>
      <c r="AR157" s="30"/>
      <c r="AS157" s="30"/>
      <c r="AT157" s="30"/>
      <c r="AU157" s="30"/>
      <c r="AV157" s="30"/>
      <c r="AW157" s="30"/>
      <c r="AX157" s="30"/>
      <c r="AY157" s="30"/>
    </row>
    <row r="158" spans="1:51">
      <c r="A158" s="121"/>
      <c r="B158" s="17"/>
      <c r="C158" s="18"/>
      <c r="D158" s="153"/>
      <c r="E158" s="19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8"/>
      <c r="Y158" s="38"/>
      <c r="Z158" s="30"/>
      <c r="AA158" s="30"/>
      <c r="AB158" s="30"/>
      <c r="AC158" s="30"/>
      <c r="AD158" s="30"/>
      <c r="AE158" s="30"/>
      <c r="AF158" s="30"/>
      <c r="AG158" s="30"/>
      <c r="AH158" s="38"/>
      <c r="AI158" s="30"/>
      <c r="AJ158" s="30"/>
      <c r="AK158" s="30"/>
      <c r="AL158" s="30"/>
      <c r="AM158" s="30"/>
      <c r="AN158" s="30"/>
      <c r="AO158" s="30"/>
      <c r="AP158" s="30"/>
      <c r="AQ158" s="38"/>
      <c r="AR158" s="30"/>
      <c r="AS158" s="30"/>
      <c r="AT158" s="30"/>
      <c r="AU158" s="30"/>
      <c r="AV158" s="30"/>
      <c r="AW158" s="30"/>
      <c r="AX158" s="30"/>
      <c r="AY158" s="30"/>
    </row>
    <row r="159" spans="1:51">
      <c r="A159" s="121"/>
      <c r="B159" s="17"/>
      <c r="C159" s="18"/>
      <c r="D159" s="153"/>
      <c r="E159" s="1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8"/>
      <c r="Y159" s="38"/>
      <c r="Z159" s="30"/>
      <c r="AA159" s="30"/>
      <c r="AB159" s="30"/>
      <c r="AC159" s="30"/>
      <c r="AD159" s="30"/>
      <c r="AE159" s="30"/>
      <c r="AF159" s="30"/>
      <c r="AG159" s="30"/>
      <c r="AH159" s="38"/>
      <c r="AI159" s="30"/>
      <c r="AJ159" s="30"/>
      <c r="AK159" s="30"/>
      <c r="AL159" s="30"/>
      <c r="AM159" s="30"/>
      <c r="AN159" s="30"/>
      <c r="AO159" s="30"/>
      <c r="AP159" s="30"/>
      <c r="AQ159" s="38"/>
      <c r="AR159" s="30"/>
      <c r="AS159" s="30"/>
      <c r="AT159" s="30"/>
      <c r="AU159" s="30"/>
      <c r="AV159" s="30"/>
      <c r="AW159" s="30"/>
      <c r="AX159" s="30"/>
      <c r="AY159" s="30"/>
    </row>
    <row r="160" spans="1:51">
      <c r="A160" s="121"/>
      <c r="B160" s="17"/>
      <c r="C160" s="18"/>
      <c r="D160" s="153"/>
      <c r="E160" s="19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8"/>
      <c r="Y160" s="38"/>
      <c r="Z160" s="30"/>
      <c r="AA160" s="30"/>
      <c r="AB160" s="30"/>
      <c r="AC160" s="30"/>
      <c r="AD160" s="30"/>
      <c r="AE160" s="30"/>
      <c r="AF160" s="30"/>
      <c r="AG160" s="30"/>
      <c r="AH160" s="38"/>
      <c r="AI160" s="30"/>
      <c r="AJ160" s="30"/>
      <c r="AK160" s="30"/>
      <c r="AL160" s="30"/>
      <c r="AM160" s="30"/>
      <c r="AN160" s="30"/>
      <c r="AO160" s="30"/>
      <c r="AP160" s="30"/>
      <c r="AQ160" s="38"/>
      <c r="AR160" s="30"/>
      <c r="AS160" s="30"/>
      <c r="AT160" s="30"/>
      <c r="AU160" s="30"/>
      <c r="AV160" s="30"/>
      <c r="AW160" s="30"/>
      <c r="AX160" s="30"/>
      <c r="AY160" s="30"/>
    </row>
    <row r="161" spans="1:51">
      <c r="A161" s="121"/>
      <c r="B161" s="17"/>
      <c r="C161" s="18"/>
      <c r="D161" s="153"/>
      <c r="E161" s="19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8"/>
      <c r="Y161" s="38"/>
      <c r="Z161" s="30"/>
      <c r="AA161" s="30"/>
      <c r="AB161" s="30"/>
      <c r="AC161" s="30"/>
      <c r="AD161" s="30"/>
      <c r="AE161" s="30"/>
      <c r="AF161" s="30"/>
      <c r="AG161" s="30"/>
      <c r="AH161" s="38"/>
      <c r="AI161" s="30"/>
      <c r="AJ161" s="30"/>
      <c r="AK161" s="30"/>
      <c r="AL161" s="30"/>
      <c r="AM161" s="30"/>
      <c r="AN161" s="30"/>
      <c r="AO161" s="30"/>
      <c r="AP161" s="30"/>
      <c r="AQ161" s="38"/>
      <c r="AR161" s="30"/>
      <c r="AS161" s="30"/>
      <c r="AT161" s="30"/>
      <c r="AU161" s="30"/>
      <c r="AV161" s="30"/>
      <c r="AW161" s="30"/>
      <c r="AX161" s="30"/>
      <c r="AY161" s="30"/>
    </row>
    <row r="162" spans="1:51">
      <c r="A162" s="121"/>
      <c r="B162" s="17"/>
      <c r="C162" s="18"/>
      <c r="D162" s="153"/>
      <c r="E162" s="19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8"/>
      <c r="Y162" s="38"/>
      <c r="Z162" s="30"/>
      <c r="AA162" s="30"/>
      <c r="AB162" s="30"/>
      <c r="AC162" s="30"/>
      <c r="AD162" s="30"/>
      <c r="AE162" s="30"/>
      <c r="AF162" s="30"/>
      <c r="AG162" s="30"/>
      <c r="AH162" s="38"/>
      <c r="AI162" s="30"/>
      <c r="AJ162" s="30"/>
      <c r="AK162" s="30"/>
      <c r="AL162" s="30"/>
      <c r="AM162" s="30"/>
      <c r="AN162" s="30"/>
      <c r="AO162" s="30"/>
      <c r="AP162" s="30"/>
      <c r="AQ162" s="38"/>
      <c r="AR162" s="30"/>
      <c r="AS162" s="30"/>
      <c r="AT162" s="30"/>
      <c r="AU162" s="30"/>
      <c r="AV162" s="30"/>
      <c r="AW162" s="30"/>
      <c r="AX162" s="30"/>
      <c r="AY162" s="30"/>
    </row>
    <row r="163" spans="1:51">
      <c r="A163" s="121"/>
      <c r="B163" s="17"/>
      <c r="C163" s="18"/>
      <c r="D163" s="153"/>
      <c r="E163" s="19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8"/>
      <c r="Y163" s="38"/>
      <c r="Z163" s="30"/>
      <c r="AA163" s="30"/>
      <c r="AB163" s="30"/>
      <c r="AC163" s="30"/>
      <c r="AD163" s="30"/>
      <c r="AE163" s="30"/>
      <c r="AF163" s="30"/>
      <c r="AG163" s="30"/>
      <c r="AH163" s="38"/>
      <c r="AI163" s="30"/>
      <c r="AJ163" s="30"/>
      <c r="AK163" s="30"/>
      <c r="AL163" s="30"/>
      <c r="AM163" s="30"/>
      <c r="AN163" s="30"/>
      <c r="AO163" s="30"/>
      <c r="AP163" s="30"/>
      <c r="AQ163" s="38"/>
      <c r="AR163" s="30"/>
      <c r="AS163" s="30"/>
      <c r="AT163" s="30"/>
      <c r="AU163" s="30"/>
      <c r="AV163" s="30"/>
      <c r="AW163" s="30"/>
      <c r="AX163" s="30"/>
      <c r="AY163" s="30"/>
    </row>
    <row r="164" spans="1:51">
      <c r="A164" s="121"/>
      <c r="B164" s="17"/>
      <c r="C164" s="18"/>
      <c r="D164" s="153"/>
      <c r="E164" s="1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8"/>
      <c r="Y164" s="38"/>
      <c r="Z164" s="30"/>
      <c r="AA164" s="30"/>
      <c r="AB164" s="30"/>
      <c r="AC164" s="30"/>
      <c r="AD164" s="30"/>
      <c r="AE164" s="30"/>
      <c r="AF164" s="30"/>
      <c r="AG164" s="30"/>
      <c r="AH164" s="38"/>
      <c r="AI164" s="30"/>
      <c r="AJ164" s="30"/>
      <c r="AK164" s="30"/>
      <c r="AL164" s="30"/>
      <c r="AM164" s="30"/>
      <c r="AN164" s="30"/>
      <c r="AO164" s="30"/>
      <c r="AP164" s="30"/>
      <c r="AQ164" s="38"/>
      <c r="AR164" s="30"/>
      <c r="AS164" s="30"/>
      <c r="AT164" s="30"/>
      <c r="AU164" s="30"/>
      <c r="AV164" s="30"/>
      <c r="AW164" s="30"/>
      <c r="AX164" s="30"/>
      <c r="AY164" s="30"/>
    </row>
    <row r="165" spans="1:51">
      <c r="A165" s="121"/>
      <c r="B165" s="17"/>
      <c r="C165" s="18"/>
      <c r="D165" s="153"/>
      <c r="E165" s="1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8"/>
      <c r="Y165" s="38"/>
      <c r="Z165" s="30"/>
      <c r="AA165" s="30"/>
      <c r="AB165" s="30"/>
      <c r="AC165" s="30"/>
      <c r="AD165" s="30"/>
      <c r="AE165" s="30"/>
      <c r="AF165" s="30"/>
      <c r="AG165" s="30"/>
      <c r="AH165" s="38"/>
      <c r="AI165" s="30"/>
      <c r="AJ165" s="30"/>
      <c r="AK165" s="30"/>
      <c r="AL165" s="30"/>
      <c r="AM165" s="30"/>
      <c r="AN165" s="30"/>
      <c r="AO165" s="30"/>
      <c r="AP165" s="30"/>
      <c r="AQ165" s="38"/>
      <c r="AR165" s="30"/>
      <c r="AS165" s="30"/>
      <c r="AT165" s="30"/>
      <c r="AU165" s="30"/>
      <c r="AV165" s="30"/>
      <c r="AW165" s="30"/>
      <c r="AX165" s="30"/>
      <c r="AY165" s="30"/>
    </row>
    <row r="166" spans="1:51">
      <c r="A166" s="121"/>
      <c r="B166" s="17"/>
      <c r="C166" s="18"/>
      <c r="D166" s="153"/>
      <c r="E166" s="19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8"/>
      <c r="Y166" s="38"/>
      <c r="Z166" s="30"/>
      <c r="AA166" s="30"/>
      <c r="AB166" s="30"/>
      <c r="AC166" s="30"/>
      <c r="AD166" s="30"/>
      <c r="AE166" s="30"/>
      <c r="AF166" s="30"/>
      <c r="AG166" s="30"/>
      <c r="AH166" s="38"/>
      <c r="AI166" s="30"/>
      <c r="AJ166" s="30"/>
      <c r="AK166" s="30"/>
      <c r="AL166" s="30"/>
      <c r="AM166" s="30"/>
      <c r="AN166" s="30"/>
      <c r="AO166" s="30"/>
      <c r="AP166" s="30"/>
      <c r="AQ166" s="38"/>
      <c r="AR166" s="30"/>
      <c r="AS166" s="30"/>
      <c r="AT166" s="30"/>
      <c r="AU166" s="30"/>
      <c r="AV166" s="30"/>
      <c r="AW166" s="30"/>
      <c r="AX166" s="30"/>
      <c r="AY166" s="30"/>
    </row>
    <row r="167" spans="1:51">
      <c r="A167" s="121"/>
      <c r="B167" s="17"/>
      <c r="C167" s="18"/>
      <c r="D167" s="153"/>
      <c r="E167" s="19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8"/>
      <c r="Y167" s="38"/>
      <c r="Z167" s="30"/>
      <c r="AA167" s="30"/>
      <c r="AB167" s="30"/>
      <c r="AC167" s="30"/>
      <c r="AD167" s="30"/>
      <c r="AE167" s="30"/>
      <c r="AF167" s="30"/>
      <c r="AG167" s="30"/>
      <c r="AH167" s="38"/>
      <c r="AI167" s="30"/>
      <c r="AJ167" s="30"/>
      <c r="AK167" s="30"/>
      <c r="AL167" s="30"/>
      <c r="AM167" s="30"/>
      <c r="AN167" s="30"/>
      <c r="AO167" s="30"/>
      <c r="AP167" s="30"/>
      <c r="AQ167" s="38"/>
      <c r="AR167" s="30"/>
      <c r="AS167" s="30"/>
      <c r="AT167" s="30"/>
      <c r="AU167" s="30"/>
      <c r="AV167" s="30"/>
      <c r="AW167" s="30"/>
      <c r="AX167" s="30"/>
      <c r="AY167" s="30"/>
    </row>
    <row r="168" spans="1:51">
      <c r="A168" s="121"/>
      <c r="B168" s="17"/>
      <c r="C168" s="18"/>
      <c r="D168" s="153"/>
      <c r="E168" s="19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8"/>
      <c r="Y168" s="38"/>
      <c r="Z168" s="30"/>
      <c r="AA168" s="30"/>
      <c r="AB168" s="30"/>
      <c r="AC168" s="30"/>
      <c r="AD168" s="30"/>
      <c r="AE168" s="30"/>
      <c r="AF168" s="30"/>
      <c r="AG168" s="30"/>
      <c r="AH168" s="38"/>
      <c r="AI168" s="30"/>
      <c r="AJ168" s="30"/>
      <c r="AK168" s="30"/>
      <c r="AL168" s="30"/>
      <c r="AM168" s="30"/>
      <c r="AN168" s="30"/>
      <c r="AO168" s="30"/>
      <c r="AP168" s="30"/>
      <c r="AQ168" s="38"/>
      <c r="AR168" s="30"/>
      <c r="AS168" s="30"/>
      <c r="AT168" s="30"/>
      <c r="AU168" s="30"/>
      <c r="AV168" s="30"/>
      <c r="AW168" s="30"/>
      <c r="AX168" s="30"/>
      <c r="AY168" s="30"/>
    </row>
    <row r="169" spans="1:51">
      <c r="A169" s="121"/>
      <c r="B169" s="17"/>
      <c r="C169" s="18"/>
      <c r="D169" s="153"/>
      <c r="E169" s="19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8"/>
      <c r="Y169" s="38"/>
      <c r="Z169" s="30"/>
      <c r="AA169" s="30"/>
      <c r="AB169" s="30"/>
      <c r="AC169" s="30"/>
      <c r="AD169" s="30"/>
      <c r="AE169" s="30"/>
      <c r="AF169" s="30"/>
      <c r="AG169" s="30"/>
      <c r="AH169" s="38"/>
      <c r="AI169" s="30"/>
      <c r="AJ169" s="30"/>
      <c r="AK169" s="30"/>
      <c r="AL169" s="30"/>
      <c r="AM169" s="30"/>
      <c r="AN169" s="30"/>
      <c r="AO169" s="30"/>
      <c r="AP169" s="30"/>
      <c r="AQ169" s="38"/>
      <c r="AR169" s="30"/>
      <c r="AS169" s="30"/>
      <c r="AT169" s="30"/>
      <c r="AU169" s="30"/>
      <c r="AV169" s="30"/>
      <c r="AW169" s="30"/>
      <c r="AX169" s="30"/>
      <c r="AY169" s="30"/>
    </row>
    <row r="170" spans="1:51">
      <c r="A170" s="121"/>
      <c r="B170" s="17"/>
      <c r="C170" s="18"/>
      <c r="D170" s="153"/>
      <c r="E170" s="19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8"/>
      <c r="Y170" s="38"/>
      <c r="Z170" s="30"/>
      <c r="AA170" s="30"/>
      <c r="AB170" s="30"/>
      <c r="AC170" s="30"/>
      <c r="AD170" s="30"/>
      <c r="AE170" s="30"/>
      <c r="AF170" s="30"/>
      <c r="AG170" s="30"/>
      <c r="AH170" s="38"/>
      <c r="AI170" s="30"/>
      <c r="AJ170" s="30"/>
      <c r="AK170" s="30"/>
      <c r="AL170" s="30"/>
      <c r="AM170" s="30"/>
      <c r="AN170" s="30"/>
      <c r="AO170" s="30"/>
      <c r="AP170" s="30"/>
      <c r="AQ170" s="38"/>
      <c r="AR170" s="30"/>
      <c r="AS170" s="30"/>
      <c r="AT170" s="30"/>
      <c r="AU170" s="30"/>
      <c r="AV170" s="30"/>
      <c r="AW170" s="30"/>
      <c r="AX170" s="30"/>
      <c r="AY170" s="30"/>
    </row>
    <row r="171" spans="1:51">
      <c r="A171" s="121"/>
      <c r="B171" s="17"/>
      <c r="C171" s="18"/>
      <c r="D171" s="153"/>
      <c r="E171" s="19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8"/>
      <c r="Y171" s="38"/>
      <c r="Z171" s="30"/>
      <c r="AA171" s="30"/>
      <c r="AB171" s="30"/>
      <c r="AC171" s="30"/>
      <c r="AD171" s="30"/>
      <c r="AE171" s="30"/>
      <c r="AF171" s="30"/>
      <c r="AG171" s="30"/>
      <c r="AH171" s="38"/>
      <c r="AI171" s="30"/>
      <c r="AJ171" s="30"/>
      <c r="AK171" s="30"/>
      <c r="AL171" s="30"/>
      <c r="AM171" s="30"/>
      <c r="AN171" s="30"/>
      <c r="AO171" s="30"/>
      <c r="AP171" s="30"/>
      <c r="AQ171" s="38"/>
      <c r="AR171" s="30"/>
      <c r="AS171" s="30"/>
      <c r="AT171" s="30"/>
      <c r="AU171" s="30"/>
      <c r="AV171" s="30"/>
      <c r="AW171" s="30"/>
      <c r="AX171" s="30"/>
      <c r="AY171" s="30"/>
    </row>
    <row r="172" spans="1:51">
      <c r="A172" s="121"/>
      <c r="B172" s="17"/>
      <c r="C172" s="18"/>
      <c r="D172" s="153"/>
      <c r="E172" s="19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8"/>
      <c r="Y172" s="38"/>
      <c r="Z172" s="30"/>
      <c r="AA172" s="30"/>
      <c r="AB172" s="30"/>
      <c r="AC172" s="30"/>
      <c r="AD172" s="30"/>
      <c r="AE172" s="30"/>
      <c r="AF172" s="30"/>
      <c r="AG172" s="30"/>
      <c r="AH172" s="38"/>
      <c r="AI172" s="30"/>
      <c r="AJ172" s="30"/>
      <c r="AK172" s="30"/>
      <c r="AL172" s="30"/>
      <c r="AM172" s="30"/>
      <c r="AN172" s="30"/>
      <c r="AO172" s="30"/>
      <c r="AP172" s="30"/>
      <c r="AQ172" s="38"/>
      <c r="AR172" s="30"/>
      <c r="AS172" s="30"/>
      <c r="AT172" s="30"/>
      <c r="AU172" s="30"/>
      <c r="AV172" s="30"/>
      <c r="AW172" s="30"/>
      <c r="AX172" s="30"/>
      <c r="AY172" s="30"/>
    </row>
    <row r="173" spans="1:51">
      <c r="A173" s="121"/>
      <c r="B173" s="17"/>
      <c r="C173" s="18"/>
      <c r="D173" s="153"/>
      <c r="E173" s="19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8"/>
      <c r="Y173" s="38"/>
      <c r="Z173" s="30"/>
      <c r="AA173" s="30"/>
      <c r="AB173" s="30"/>
      <c r="AC173" s="30"/>
      <c r="AD173" s="30"/>
      <c r="AE173" s="30"/>
      <c r="AF173" s="30"/>
      <c r="AG173" s="30"/>
      <c r="AH173" s="38"/>
      <c r="AI173" s="30"/>
      <c r="AJ173" s="30"/>
      <c r="AK173" s="30"/>
      <c r="AL173" s="30"/>
      <c r="AM173" s="30"/>
      <c r="AN173" s="30"/>
      <c r="AO173" s="30"/>
      <c r="AP173" s="30"/>
      <c r="AQ173" s="38"/>
      <c r="AR173" s="30"/>
      <c r="AS173" s="30"/>
      <c r="AT173" s="30"/>
      <c r="AU173" s="30"/>
      <c r="AV173" s="30"/>
      <c r="AW173" s="30"/>
      <c r="AX173" s="30"/>
      <c r="AY173" s="30"/>
    </row>
    <row r="174" spans="1:51">
      <c r="A174" s="121"/>
      <c r="B174" s="17"/>
      <c r="C174" s="18"/>
      <c r="D174" s="153"/>
      <c r="E174" s="19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8"/>
      <c r="Y174" s="38"/>
      <c r="Z174" s="30"/>
      <c r="AA174" s="30"/>
      <c r="AB174" s="30"/>
      <c r="AC174" s="30"/>
      <c r="AD174" s="30"/>
      <c r="AE174" s="30"/>
      <c r="AF174" s="30"/>
      <c r="AG174" s="30"/>
      <c r="AH174" s="38"/>
      <c r="AI174" s="30"/>
      <c r="AJ174" s="30"/>
      <c r="AK174" s="30"/>
      <c r="AL174" s="30"/>
      <c r="AM174" s="30"/>
      <c r="AN174" s="30"/>
      <c r="AO174" s="30"/>
      <c r="AP174" s="30"/>
      <c r="AQ174" s="38"/>
      <c r="AR174" s="30"/>
      <c r="AS174" s="30"/>
      <c r="AT174" s="30"/>
      <c r="AU174" s="30"/>
      <c r="AV174" s="30"/>
      <c r="AW174" s="30"/>
      <c r="AX174" s="30"/>
      <c r="AY174" s="30"/>
    </row>
    <row r="175" spans="1:51">
      <c r="B175" s="17"/>
      <c r="C175" s="123"/>
      <c r="D175" s="153"/>
      <c r="E175" s="19"/>
      <c r="F175" s="30"/>
      <c r="G175" s="30"/>
    </row>
    <row r="176" spans="1:51">
      <c r="B176" s="17"/>
      <c r="C176" s="123"/>
      <c r="D176" s="153"/>
      <c r="E176" s="19"/>
      <c r="F176" s="30"/>
      <c r="G176" s="30"/>
    </row>
    <row r="177" spans="2:7">
      <c r="B177" s="17"/>
      <c r="C177" s="123"/>
      <c r="D177" s="153"/>
      <c r="E177" s="19"/>
      <c r="F177" s="30"/>
      <c r="G177" s="30"/>
    </row>
    <row r="178" spans="2:7">
      <c r="B178" s="17"/>
      <c r="C178" s="123"/>
      <c r="D178" s="153"/>
      <c r="E178" s="19"/>
      <c r="F178" s="30"/>
      <c r="G178" s="30"/>
    </row>
    <row r="179" spans="2:7">
      <c r="B179" s="17"/>
      <c r="C179" s="123"/>
      <c r="D179" s="153"/>
      <c r="E179" s="19"/>
      <c r="F179" s="30"/>
      <c r="G179" s="30"/>
    </row>
    <row r="180" spans="2:7">
      <c r="B180" s="17"/>
      <c r="C180" s="123"/>
      <c r="D180" s="153"/>
      <c r="E180" s="19"/>
      <c r="F180" s="30"/>
      <c r="G180" s="30"/>
    </row>
    <row r="181" spans="2:7">
      <c r="B181" s="17"/>
      <c r="C181" s="123"/>
      <c r="D181" s="153"/>
      <c r="E181" s="19"/>
      <c r="F181" s="30"/>
      <c r="G181" s="30"/>
    </row>
    <row r="182" spans="2:7">
      <c r="B182" s="17"/>
      <c r="C182" s="123"/>
      <c r="D182" s="153"/>
      <c r="E182" s="19"/>
      <c r="F182" s="30"/>
      <c r="G182" s="30"/>
    </row>
    <row r="183" spans="2:7">
      <c r="B183" s="17"/>
      <c r="C183" s="123"/>
      <c r="D183" s="153"/>
      <c r="E183" s="19"/>
      <c r="F183" s="30"/>
      <c r="G183" s="30"/>
    </row>
    <row r="184" spans="2:7">
      <c r="B184" s="17"/>
      <c r="C184" s="123"/>
      <c r="D184" s="153"/>
      <c r="E184" s="19"/>
      <c r="F184" s="30"/>
      <c r="G184" s="30"/>
    </row>
    <row r="185" spans="2:7">
      <c r="B185" s="17"/>
      <c r="C185" s="123"/>
      <c r="D185" s="153"/>
      <c r="E185" s="19"/>
      <c r="F185" s="30"/>
      <c r="G185" s="30"/>
    </row>
    <row r="186" spans="2:7">
      <c r="B186" s="17"/>
      <c r="C186" s="123"/>
      <c r="D186" s="153"/>
      <c r="E186" s="19"/>
      <c r="F186" s="30"/>
      <c r="G186" s="30"/>
    </row>
    <row r="187" spans="2:7">
      <c r="B187" s="17"/>
      <c r="C187" s="123"/>
      <c r="D187" s="153"/>
      <c r="E187" s="19"/>
      <c r="F187" s="30"/>
      <c r="G187" s="30"/>
    </row>
    <row r="188" spans="2:7">
      <c r="B188" s="17"/>
      <c r="C188" s="123"/>
      <c r="D188" s="153"/>
      <c r="E188" s="19"/>
      <c r="F188" s="30"/>
      <c r="G188" s="30"/>
    </row>
    <row r="189" spans="2:7">
      <c r="B189" s="17"/>
      <c r="C189" s="123"/>
      <c r="D189" s="153"/>
      <c r="E189" s="19"/>
      <c r="F189" s="30"/>
      <c r="G189" s="30"/>
    </row>
    <row r="190" spans="2:7">
      <c r="B190" s="17"/>
      <c r="C190" s="123"/>
      <c r="D190" s="153"/>
      <c r="E190" s="19"/>
      <c r="F190" s="30"/>
      <c r="G190" s="30"/>
    </row>
    <row r="191" spans="2:7">
      <c r="B191" s="17"/>
      <c r="C191" s="123"/>
      <c r="D191" s="153"/>
      <c r="E191" s="19"/>
      <c r="F191" s="30"/>
      <c r="G191" s="30"/>
    </row>
    <row r="192" spans="2:7">
      <c r="B192" s="17"/>
      <c r="C192" s="123"/>
      <c r="D192" s="153"/>
      <c r="E192" s="19"/>
      <c r="F192" s="30"/>
      <c r="G192" s="30"/>
    </row>
    <row r="193" spans="2:7">
      <c r="B193" s="17"/>
      <c r="C193" s="123"/>
      <c r="D193" s="153"/>
      <c r="E193" s="19"/>
      <c r="F193" s="30"/>
      <c r="G193" s="30"/>
    </row>
    <row r="194" spans="2:7">
      <c r="B194" s="17"/>
      <c r="C194" s="123"/>
      <c r="D194" s="153"/>
      <c r="E194" s="19"/>
      <c r="F194" s="30"/>
      <c r="G194" s="30"/>
    </row>
    <row r="195" spans="2:7">
      <c r="B195" s="17"/>
      <c r="C195" s="123"/>
      <c r="D195" s="153"/>
      <c r="E195" s="19"/>
      <c r="F195" s="30"/>
      <c r="G195" s="30"/>
    </row>
    <row r="196" spans="2:7">
      <c r="B196" s="17"/>
      <c r="C196" s="123"/>
      <c r="D196" s="153"/>
      <c r="E196" s="19"/>
      <c r="F196" s="30"/>
      <c r="G196" s="30"/>
    </row>
    <row r="197" spans="2:7">
      <c r="B197" s="17"/>
      <c r="C197" s="123"/>
      <c r="D197" s="153"/>
      <c r="E197" s="19"/>
      <c r="F197" s="30"/>
      <c r="G197" s="30"/>
    </row>
    <row r="198" spans="2:7">
      <c r="B198" s="17"/>
      <c r="C198" s="123"/>
      <c r="D198" s="153"/>
      <c r="E198" s="19"/>
      <c r="F198" s="30"/>
      <c r="G198" s="30"/>
    </row>
    <row r="199" spans="2:7">
      <c r="B199" s="17"/>
      <c r="C199" s="123"/>
      <c r="D199" s="153"/>
      <c r="E199" s="19"/>
      <c r="F199" s="30"/>
      <c r="G199" s="30"/>
    </row>
    <row r="200" spans="2:7">
      <c r="B200" s="17"/>
      <c r="C200" s="123"/>
      <c r="D200" s="153"/>
      <c r="E200" s="19"/>
      <c r="F200" s="30"/>
      <c r="G200" s="30"/>
    </row>
    <row r="201" spans="2:7">
      <c r="B201" s="17"/>
      <c r="C201" s="123"/>
      <c r="D201" s="153"/>
      <c r="E201" s="19"/>
      <c r="F201" s="30"/>
      <c r="G201" s="30"/>
    </row>
    <row r="202" spans="2:7">
      <c r="B202" s="17"/>
      <c r="C202" s="123"/>
      <c r="D202" s="153"/>
      <c r="E202" s="19"/>
      <c r="F202" s="30"/>
      <c r="G202" s="30"/>
    </row>
    <row r="203" spans="2:7">
      <c r="B203" s="17"/>
      <c r="C203" s="123"/>
      <c r="D203" s="153"/>
      <c r="E203" s="19"/>
      <c r="F203" s="30"/>
      <c r="G203" s="30"/>
    </row>
    <row r="204" spans="2:7">
      <c r="B204" s="17"/>
      <c r="C204" s="123"/>
      <c r="D204" s="153"/>
      <c r="E204" s="19"/>
      <c r="F204" s="30"/>
      <c r="G204" s="30"/>
    </row>
    <row r="205" spans="2:7">
      <c r="B205" s="17"/>
      <c r="C205" s="123"/>
      <c r="D205" s="153"/>
      <c r="E205" s="19"/>
      <c r="F205" s="30"/>
      <c r="G205" s="30"/>
    </row>
    <row r="206" spans="2:7">
      <c r="B206" s="17"/>
      <c r="C206" s="123"/>
      <c r="D206" s="153"/>
      <c r="E206" s="19"/>
      <c r="F206" s="30"/>
      <c r="G206" s="30"/>
    </row>
    <row r="207" spans="2:7">
      <c r="B207" s="17"/>
      <c r="C207" s="123"/>
      <c r="D207" s="153"/>
      <c r="E207" s="19"/>
      <c r="F207" s="30"/>
      <c r="G207" s="30"/>
    </row>
    <row r="208" spans="2:7">
      <c r="B208" s="17"/>
      <c r="C208" s="123"/>
      <c r="D208" s="153"/>
      <c r="E208" s="19"/>
      <c r="F208" s="30"/>
      <c r="G208" s="30"/>
    </row>
    <row r="209" spans="2:7">
      <c r="B209" s="17"/>
      <c r="C209" s="123"/>
      <c r="D209" s="153"/>
      <c r="E209" s="19"/>
      <c r="F209" s="30"/>
      <c r="G209" s="30"/>
    </row>
    <row r="210" spans="2:7">
      <c r="B210" s="17"/>
      <c r="C210" s="123"/>
      <c r="D210" s="153"/>
      <c r="E210" s="19"/>
      <c r="F210" s="30"/>
      <c r="G210" s="30"/>
    </row>
    <row r="211" spans="2:7">
      <c r="B211" s="17"/>
      <c r="C211" s="123"/>
      <c r="D211" s="153"/>
      <c r="E211" s="19"/>
      <c r="F211" s="30"/>
      <c r="G211" s="30"/>
    </row>
    <row r="212" spans="2:7">
      <c r="B212" s="17"/>
      <c r="C212" s="123"/>
      <c r="D212" s="153"/>
      <c r="E212" s="19"/>
      <c r="F212" s="30"/>
      <c r="G212" s="30"/>
    </row>
    <row r="213" spans="2:7">
      <c r="B213" s="17"/>
      <c r="C213" s="123"/>
      <c r="D213" s="153"/>
      <c r="E213" s="19"/>
      <c r="F213" s="30"/>
      <c r="G213" s="30"/>
    </row>
    <row r="214" spans="2:7">
      <c r="B214" s="17"/>
      <c r="C214" s="123"/>
      <c r="D214" s="153"/>
      <c r="E214" s="19"/>
      <c r="F214" s="30"/>
      <c r="G214" s="30"/>
    </row>
    <row r="215" spans="2:7">
      <c r="B215" s="17"/>
      <c r="C215" s="123"/>
      <c r="D215" s="153"/>
      <c r="E215" s="19"/>
      <c r="F215" s="30"/>
      <c r="G215" s="30"/>
    </row>
    <row r="216" spans="2:7">
      <c r="B216" s="17"/>
      <c r="C216" s="123"/>
      <c r="D216" s="153"/>
      <c r="E216" s="19"/>
      <c r="F216" s="30"/>
      <c r="G216" s="30"/>
    </row>
    <row r="217" spans="2:7">
      <c r="B217" s="17"/>
      <c r="C217" s="123"/>
      <c r="D217" s="153"/>
      <c r="E217" s="19"/>
      <c r="F217" s="30"/>
      <c r="G217" s="30"/>
    </row>
    <row r="218" spans="2:7">
      <c r="B218" s="17"/>
      <c r="C218" s="123"/>
      <c r="D218" s="153"/>
      <c r="E218" s="19"/>
      <c r="F218" s="30"/>
      <c r="G218" s="30"/>
    </row>
    <row r="219" spans="2:7">
      <c r="B219" s="17"/>
      <c r="C219" s="123"/>
      <c r="D219" s="153"/>
      <c r="E219" s="19"/>
      <c r="F219" s="30"/>
      <c r="G219" s="30"/>
    </row>
    <row r="220" spans="2:7">
      <c r="B220" s="17"/>
      <c r="C220" s="123"/>
      <c r="D220" s="153"/>
      <c r="E220" s="19"/>
      <c r="F220" s="30"/>
      <c r="G220" s="30"/>
    </row>
    <row r="221" spans="2:7">
      <c r="B221" s="17"/>
      <c r="C221" s="123"/>
      <c r="D221" s="153"/>
      <c r="E221" s="19"/>
      <c r="F221" s="30"/>
      <c r="G221" s="30"/>
    </row>
    <row r="222" spans="2:7">
      <c r="B222" s="17"/>
      <c r="C222" s="123"/>
      <c r="D222" s="153"/>
      <c r="E222" s="19"/>
      <c r="F222" s="30"/>
      <c r="G222" s="30"/>
    </row>
    <row r="223" spans="2:7">
      <c r="B223" s="17"/>
      <c r="C223" s="123"/>
      <c r="D223" s="153"/>
      <c r="E223" s="19"/>
      <c r="F223" s="30"/>
      <c r="G223" s="30"/>
    </row>
    <row r="224" spans="2:7">
      <c r="B224" s="124"/>
      <c r="C224" s="123"/>
      <c r="D224" s="153"/>
      <c r="E224" s="19"/>
      <c r="F224" s="30"/>
      <c r="G224" s="30"/>
    </row>
    <row r="225" spans="2:7">
      <c r="B225" s="124"/>
      <c r="C225" s="123"/>
      <c r="D225" s="153"/>
      <c r="E225" s="19"/>
      <c r="F225" s="30"/>
      <c r="G225" s="30"/>
    </row>
    <row r="226" spans="2:7">
      <c r="B226" s="124"/>
      <c r="C226" s="123"/>
      <c r="D226" s="153"/>
      <c r="E226" s="19"/>
      <c r="F226" s="30"/>
      <c r="G226" s="30"/>
    </row>
    <row r="227" spans="2:7">
      <c r="B227" s="124"/>
      <c r="C227" s="123"/>
      <c r="D227" s="153"/>
      <c r="E227" s="19"/>
      <c r="F227" s="30"/>
      <c r="G227" s="30"/>
    </row>
    <row r="228" spans="2:7">
      <c r="B228" s="124"/>
      <c r="C228" s="123"/>
      <c r="D228" s="153"/>
      <c r="E228" s="19"/>
      <c r="F228" s="30"/>
      <c r="G228" s="30"/>
    </row>
    <row r="229" spans="2:7">
      <c r="B229" s="124"/>
      <c r="C229" s="123"/>
      <c r="D229" s="153"/>
      <c r="E229" s="19"/>
      <c r="F229" s="30"/>
      <c r="G229" s="30"/>
    </row>
    <row r="230" spans="2:7">
      <c r="B230" s="124"/>
      <c r="C230" s="123"/>
      <c r="D230" s="153"/>
      <c r="E230" s="19"/>
      <c r="F230" s="30"/>
      <c r="G230" s="30"/>
    </row>
    <row r="231" spans="2:7">
      <c r="B231" s="124"/>
      <c r="C231" s="123"/>
      <c r="D231" s="153"/>
      <c r="E231" s="19"/>
      <c r="F231" s="30"/>
      <c r="G231" s="30"/>
    </row>
    <row r="232" spans="2:7">
      <c r="B232" s="124"/>
      <c r="C232" s="123"/>
      <c r="D232" s="153"/>
      <c r="E232" s="19"/>
      <c r="F232" s="30"/>
      <c r="G232" s="30"/>
    </row>
    <row r="233" spans="2:7">
      <c r="B233" s="124"/>
      <c r="C233" s="123"/>
      <c r="D233" s="153"/>
      <c r="E233" s="19"/>
      <c r="F233" s="30"/>
      <c r="G233" s="30"/>
    </row>
    <row r="234" spans="2:7">
      <c r="B234" s="124"/>
      <c r="C234" s="123"/>
      <c r="D234" s="153"/>
      <c r="E234" s="19"/>
      <c r="F234" s="30"/>
      <c r="G234" s="30"/>
    </row>
    <row r="235" spans="2:7">
      <c r="B235" s="124"/>
      <c r="C235" s="123"/>
      <c r="D235" s="153"/>
      <c r="E235" s="19"/>
      <c r="F235" s="30"/>
      <c r="G235" s="30"/>
    </row>
    <row r="236" spans="2:7">
      <c r="B236" s="124"/>
      <c r="C236" s="123"/>
      <c r="D236" s="153"/>
      <c r="E236" s="19"/>
      <c r="F236" s="30"/>
      <c r="G236" s="30"/>
    </row>
    <row r="237" spans="2:7">
      <c r="B237" s="124"/>
      <c r="C237" s="123"/>
      <c r="D237" s="153"/>
      <c r="E237" s="19"/>
      <c r="F237" s="30"/>
      <c r="G237" s="30"/>
    </row>
    <row r="238" spans="2:7">
      <c r="B238" s="124"/>
      <c r="C238" s="123"/>
      <c r="D238" s="153"/>
      <c r="E238" s="19"/>
      <c r="F238" s="30"/>
      <c r="G238" s="30"/>
    </row>
    <row r="239" spans="2:7">
      <c r="B239" s="124"/>
      <c r="C239" s="123"/>
      <c r="D239" s="153"/>
      <c r="E239" s="19"/>
      <c r="F239" s="30"/>
      <c r="G239" s="30"/>
    </row>
    <row r="240" spans="2:7">
      <c r="B240" s="124"/>
      <c r="C240" s="123"/>
      <c r="D240" s="153"/>
      <c r="E240" s="19"/>
      <c r="F240" s="30"/>
      <c r="G240" s="30"/>
    </row>
    <row r="241" spans="2:7">
      <c r="B241" s="124"/>
      <c r="C241" s="123"/>
      <c r="D241" s="153"/>
      <c r="E241" s="19"/>
      <c r="F241" s="30"/>
      <c r="G241" s="30"/>
    </row>
    <row r="242" spans="2:7">
      <c r="B242" s="124"/>
      <c r="C242" s="123"/>
      <c r="D242" s="153"/>
      <c r="E242" s="19"/>
      <c r="F242" s="30"/>
      <c r="G242" s="30"/>
    </row>
    <row r="243" spans="2:7">
      <c r="B243" s="124"/>
      <c r="C243" s="123"/>
      <c r="D243" s="153"/>
      <c r="E243" s="19"/>
      <c r="F243" s="30"/>
      <c r="G243" s="30"/>
    </row>
    <row r="244" spans="2:7">
      <c r="B244" s="124"/>
      <c r="C244" s="123"/>
      <c r="D244" s="153"/>
      <c r="E244" s="19"/>
      <c r="F244" s="30"/>
      <c r="G244" s="30"/>
    </row>
    <row r="245" spans="2:7">
      <c r="B245" s="124"/>
      <c r="C245" s="123"/>
      <c r="D245" s="153"/>
      <c r="E245" s="19"/>
      <c r="F245" s="30"/>
      <c r="G245" s="30"/>
    </row>
    <row r="246" spans="2:7">
      <c r="B246" s="124"/>
      <c r="C246" s="123"/>
      <c r="D246" s="153"/>
      <c r="E246" s="19"/>
      <c r="F246" s="30"/>
      <c r="G246" s="30"/>
    </row>
    <row r="247" spans="2:7">
      <c r="B247" s="124"/>
      <c r="C247" s="123"/>
      <c r="D247" s="153"/>
      <c r="E247" s="19"/>
      <c r="F247" s="30"/>
      <c r="G247" s="30"/>
    </row>
    <row r="248" spans="2:7">
      <c r="B248" s="124"/>
      <c r="C248" s="123"/>
      <c r="D248" s="153"/>
      <c r="E248" s="19"/>
      <c r="F248" s="30"/>
      <c r="G248" s="30"/>
    </row>
    <row r="249" spans="2:7">
      <c r="B249" s="124"/>
      <c r="C249" s="123"/>
      <c r="D249" s="153"/>
      <c r="E249" s="19"/>
      <c r="F249" s="30"/>
      <c r="G249" s="30"/>
    </row>
    <row r="250" spans="2:7">
      <c r="B250" s="124"/>
      <c r="C250" s="123"/>
      <c r="D250" s="153"/>
      <c r="E250" s="19"/>
      <c r="F250" s="30"/>
      <c r="G250" s="30"/>
    </row>
    <row r="251" spans="2:7">
      <c r="B251" s="124"/>
      <c r="C251" s="123"/>
      <c r="D251" s="153"/>
      <c r="E251" s="19"/>
      <c r="F251" s="30"/>
      <c r="G251" s="30"/>
    </row>
    <row r="252" spans="2:7">
      <c r="B252" s="124"/>
      <c r="C252" s="123"/>
      <c r="D252" s="153"/>
      <c r="E252" s="19"/>
      <c r="F252" s="30"/>
      <c r="G252" s="30"/>
    </row>
    <row r="253" spans="2:7">
      <c r="B253" s="124"/>
      <c r="C253" s="123"/>
      <c r="D253" s="153"/>
      <c r="E253" s="19"/>
      <c r="F253" s="30"/>
      <c r="G253" s="30"/>
    </row>
    <row r="254" spans="2:7">
      <c r="B254" s="124"/>
      <c r="C254" s="123"/>
      <c r="D254" s="153"/>
      <c r="E254" s="19"/>
      <c r="F254" s="30"/>
      <c r="G254" s="30"/>
    </row>
    <row r="255" spans="2:7">
      <c r="B255" s="124"/>
      <c r="C255" s="123"/>
      <c r="D255" s="153"/>
      <c r="E255" s="19"/>
      <c r="F255" s="30"/>
      <c r="G255" s="30"/>
    </row>
    <row r="256" spans="2:7">
      <c r="B256" s="124"/>
      <c r="C256" s="123"/>
      <c r="D256" s="153"/>
      <c r="E256" s="19"/>
      <c r="F256" s="30"/>
      <c r="G256" s="30"/>
    </row>
    <row r="257" spans="2:7">
      <c r="B257" s="124"/>
      <c r="C257" s="123"/>
      <c r="D257" s="153"/>
      <c r="E257" s="19"/>
      <c r="F257" s="30"/>
      <c r="G257" s="30"/>
    </row>
    <row r="258" spans="2:7">
      <c r="B258" s="124"/>
      <c r="C258" s="123"/>
      <c r="D258" s="153"/>
      <c r="E258" s="19"/>
      <c r="F258" s="30"/>
      <c r="G258" s="30"/>
    </row>
    <row r="259" spans="2:7">
      <c r="B259" s="124"/>
      <c r="C259" s="123"/>
      <c r="D259" s="153"/>
      <c r="E259" s="19"/>
      <c r="F259" s="30"/>
      <c r="G259" s="30"/>
    </row>
    <row r="260" spans="2:7">
      <c r="B260" s="124"/>
      <c r="C260" s="123"/>
      <c r="D260" s="153"/>
      <c r="E260" s="19"/>
      <c r="F260" s="30"/>
      <c r="G260" s="30"/>
    </row>
    <row r="261" spans="2:7">
      <c r="B261" s="124"/>
      <c r="C261" s="123"/>
      <c r="D261" s="153"/>
      <c r="E261" s="19"/>
      <c r="F261" s="30"/>
      <c r="G261" s="30"/>
    </row>
    <row r="262" spans="2:7">
      <c r="B262" s="124"/>
      <c r="C262" s="123"/>
      <c r="D262" s="153"/>
      <c r="E262" s="19"/>
      <c r="F262" s="30"/>
      <c r="G262" s="30"/>
    </row>
    <row r="263" spans="2:7">
      <c r="B263" s="124"/>
      <c r="C263" s="123"/>
      <c r="D263" s="153"/>
      <c r="E263" s="19"/>
      <c r="F263" s="30"/>
      <c r="G263" s="30"/>
    </row>
    <row r="264" spans="2:7">
      <c r="B264" s="124"/>
      <c r="C264" s="123"/>
      <c r="D264" s="153"/>
      <c r="E264" s="19"/>
      <c r="F264" s="30"/>
      <c r="G264" s="30"/>
    </row>
    <row r="265" spans="2:7">
      <c r="B265" s="124"/>
      <c r="C265" s="123"/>
      <c r="D265" s="153"/>
      <c r="E265" s="19"/>
      <c r="F265" s="30"/>
      <c r="G265" s="30"/>
    </row>
    <row r="266" spans="2:7">
      <c r="B266" s="124"/>
      <c r="C266" s="123"/>
      <c r="D266" s="153"/>
      <c r="E266" s="19"/>
      <c r="F266" s="30"/>
      <c r="G266" s="30"/>
    </row>
    <row r="267" spans="2:7">
      <c r="B267" s="124"/>
      <c r="C267" s="123"/>
      <c r="D267" s="153"/>
      <c r="E267" s="19"/>
      <c r="F267" s="30"/>
      <c r="G267" s="30"/>
    </row>
    <row r="268" spans="2:7">
      <c r="B268" s="124"/>
      <c r="C268" s="123"/>
      <c r="D268" s="153"/>
      <c r="E268" s="19"/>
      <c r="F268" s="30"/>
      <c r="G268" s="30"/>
    </row>
    <row r="269" spans="2:7">
      <c r="B269" s="124"/>
      <c r="C269" s="123"/>
      <c r="D269" s="153"/>
      <c r="E269" s="19"/>
      <c r="F269" s="30"/>
      <c r="G269" s="30"/>
    </row>
    <row r="270" spans="2:7">
      <c r="B270" s="124"/>
      <c r="C270" s="123"/>
      <c r="D270" s="153"/>
      <c r="E270" s="19"/>
      <c r="F270" s="30"/>
      <c r="G270" s="30"/>
    </row>
    <row r="271" spans="2:7">
      <c r="B271" s="124"/>
      <c r="C271" s="123"/>
      <c r="D271" s="153"/>
      <c r="E271" s="19"/>
      <c r="F271" s="30"/>
      <c r="G271" s="30"/>
    </row>
    <row r="272" spans="2:7">
      <c r="B272" s="124"/>
      <c r="C272" s="123"/>
      <c r="D272" s="153"/>
      <c r="E272" s="19"/>
      <c r="F272" s="30"/>
      <c r="G272" s="30"/>
    </row>
    <row r="273" spans="2:7">
      <c r="B273" s="124"/>
      <c r="C273" s="123"/>
      <c r="D273" s="153"/>
      <c r="E273" s="19"/>
      <c r="F273" s="30"/>
      <c r="G273" s="30"/>
    </row>
    <row r="274" spans="2:7">
      <c r="B274" s="124"/>
      <c r="C274" s="123"/>
      <c r="D274" s="153"/>
      <c r="E274" s="19"/>
      <c r="F274" s="30"/>
      <c r="G274" s="30"/>
    </row>
    <row r="275" spans="2:7">
      <c r="B275" s="124"/>
      <c r="C275" s="123"/>
      <c r="D275" s="153"/>
      <c r="E275" s="19"/>
      <c r="F275" s="30"/>
      <c r="G275" s="30"/>
    </row>
    <row r="276" spans="2:7">
      <c r="B276" s="124"/>
      <c r="C276" s="123"/>
      <c r="D276" s="153"/>
      <c r="E276" s="19"/>
      <c r="F276" s="30"/>
      <c r="G276" s="30"/>
    </row>
    <row r="277" spans="2:7">
      <c r="B277" s="124"/>
      <c r="C277" s="123"/>
      <c r="D277" s="153"/>
      <c r="E277" s="19"/>
      <c r="F277" s="30"/>
      <c r="G277" s="30"/>
    </row>
    <row r="278" spans="2:7">
      <c r="B278" s="124"/>
      <c r="C278" s="123"/>
      <c r="D278" s="153"/>
      <c r="E278" s="19"/>
      <c r="F278" s="30"/>
      <c r="G278" s="30"/>
    </row>
    <row r="279" spans="2:7">
      <c r="B279" s="124"/>
      <c r="C279" s="123"/>
      <c r="D279" s="153"/>
      <c r="E279" s="19"/>
      <c r="F279" s="30"/>
      <c r="G279" s="30"/>
    </row>
    <row r="280" spans="2:7">
      <c r="B280" s="124"/>
      <c r="C280" s="123"/>
      <c r="D280" s="153"/>
      <c r="E280" s="19"/>
      <c r="F280" s="30"/>
      <c r="G280" s="30"/>
    </row>
    <row r="281" spans="2:7">
      <c r="B281" s="124"/>
      <c r="C281" s="123"/>
      <c r="D281" s="153"/>
      <c r="E281" s="19"/>
      <c r="F281" s="30"/>
      <c r="G281" s="30"/>
    </row>
    <row r="282" spans="2:7">
      <c r="B282" s="124"/>
      <c r="C282" s="123"/>
      <c r="D282" s="153"/>
      <c r="E282" s="19"/>
      <c r="F282" s="30"/>
      <c r="G282" s="30"/>
    </row>
    <row r="283" spans="2:7">
      <c r="B283" s="124"/>
      <c r="C283" s="123"/>
      <c r="D283" s="153"/>
      <c r="E283" s="19"/>
      <c r="F283" s="30"/>
      <c r="G283" s="30"/>
    </row>
    <row r="284" spans="2:7">
      <c r="B284" s="124"/>
      <c r="C284" s="123"/>
      <c r="D284" s="153"/>
      <c r="E284" s="19"/>
      <c r="F284" s="30"/>
      <c r="G284" s="30"/>
    </row>
    <row r="285" spans="2:7">
      <c r="B285" s="124"/>
      <c r="C285" s="123"/>
      <c r="D285" s="153"/>
      <c r="E285" s="19"/>
      <c r="F285" s="30"/>
      <c r="G285" s="30"/>
    </row>
    <row r="286" spans="2:7">
      <c r="B286" s="124"/>
      <c r="C286" s="123"/>
      <c r="D286" s="153"/>
      <c r="E286" s="19"/>
      <c r="F286" s="30"/>
      <c r="G286" s="30"/>
    </row>
    <row r="287" spans="2:7">
      <c r="B287" s="124"/>
      <c r="C287" s="123"/>
      <c r="D287" s="153"/>
      <c r="E287" s="19"/>
      <c r="F287" s="30"/>
      <c r="G287" s="30"/>
    </row>
    <row r="288" spans="2:7">
      <c r="B288" s="124"/>
      <c r="C288" s="123"/>
      <c r="D288" s="153"/>
      <c r="E288" s="19"/>
      <c r="F288" s="30"/>
      <c r="G288" s="30"/>
    </row>
    <row r="289" spans="2:7">
      <c r="B289" s="124"/>
      <c r="C289" s="123"/>
      <c r="D289" s="153"/>
      <c r="E289" s="19"/>
      <c r="F289" s="30"/>
      <c r="G289" s="30"/>
    </row>
    <row r="290" spans="2:7">
      <c r="B290" s="124"/>
      <c r="C290" s="123"/>
      <c r="D290" s="153"/>
      <c r="E290" s="19"/>
      <c r="F290" s="30"/>
      <c r="G290" s="30"/>
    </row>
    <row r="291" spans="2:7">
      <c r="B291" s="124"/>
      <c r="C291" s="123"/>
      <c r="D291" s="153"/>
      <c r="E291" s="19"/>
      <c r="F291" s="30"/>
      <c r="G291" s="30"/>
    </row>
    <row r="292" spans="2:7">
      <c r="B292" s="124"/>
      <c r="C292" s="123"/>
      <c r="D292" s="153"/>
      <c r="E292" s="19"/>
      <c r="F292" s="30"/>
      <c r="G292" s="30"/>
    </row>
    <row r="293" spans="2:7">
      <c r="B293" s="124"/>
      <c r="C293" s="123"/>
      <c r="D293" s="153"/>
      <c r="E293" s="19"/>
      <c r="F293" s="30"/>
      <c r="G293" s="30"/>
    </row>
    <row r="294" spans="2:7">
      <c r="F294" s="30"/>
      <c r="G294" s="30"/>
    </row>
    <row r="295" spans="2:7">
      <c r="F295" s="30"/>
      <c r="G295" s="30"/>
    </row>
    <row r="296" spans="2:7">
      <c r="F296" s="30"/>
      <c r="G296" s="30"/>
    </row>
    <row r="297" spans="2:7">
      <c r="F297" s="30"/>
      <c r="G297" s="30"/>
    </row>
    <row r="298" spans="2:7">
      <c r="B298" s="38"/>
      <c r="C298" s="38"/>
      <c r="D298" s="146"/>
      <c r="E298" s="101"/>
      <c r="F298" s="30"/>
      <c r="G298" s="30"/>
    </row>
    <row r="299" spans="2:7">
      <c r="B299" s="38"/>
      <c r="C299" s="38"/>
      <c r="D299" s="146"/>
      <c r="E299" s="101"/>
      <c r="F299" s="30"/>
      <c r="G299" s="30"/>
    </row>
    <row r="300" spans="2:7">
      <c r="B300" s="38"/>
      <c r="C300" s="38"/>
      <c r="D300" s="146"/>
      <c r="E300" s="101"/>
      <c r="F300" s="30"/>
      <c r="G300" s="30"/>
    </row>
    <row r="301" spans="2:7">
      <c r="B301" s="38"/>
      <c r="C301" s="38"/>
      <c r="D301" s="146"/>
      <c r="E301" s="101"/>
      <c r="F301" s="30"/>
      <c r="G301" s="30"/>
    </row>
    <row r="302" spans="2:7">
      <c r="B302" s="38"/>
      <c r="C302" s="38"/>
      <c r="D302" s="146"/>
      <c r="E302" s="101"/>
      <c r="F302" s="30"/>
      <c r="G302" s="30"/>
    </row>
    <row r="303" spans="2:7">
      <c r="B303" s="38"/>
      <c r="C303" s="38"/>
      <c r="D303" s="146"/>
      <c r="E303" s="101"/>
      <c r="F303" s="30"/>
      <c r="G303" s="30"/>
    </row>
    <row r="304" spans="2:7">
      <c r="B304" s="38"/>
      <c r="C304" s="38"/>
      <c r="D304" s="146"/>
      <c r="E304" s="101"/>
      <c r="F304" s="30"/>
      <c r="G304" s="30"/>
    </row>
    <row r="305" spans="2:7">
      <c r="B305" s="38"/>
      <c r="C305" s="38"/>
      <c r="D305" s="146"/>
      <c r="E305" s="101"/>
      <c r="F305" s="30"/>
      <c r="G305" s="30"/>
    </row>
    <row r="306" spans="2:7">
      <c r="B306" s="38"/>
      <c r="C306" s="38"/>
      <c r="D306" s="146"/>
      <c r="E306" s="101"/>
      <c r="F306" s="30"/>
      <c r="G306" s="30"/>
    </row>
    <row r="307" spans="2:7">
      <c r="B307" s="38"/>
      <c r="C307" s="38"/>
      <c r="D307" s="146"/>
      <c r="E307" s="101"/>
      <c r="F307" s="30"/>
      <c r="G307" s="30"/>
    </row>
    <row r="308" spans="2:7">
      <c r="B308" s="38"/>
      <c r="C308" s="38"/>
      <c r="D308" s="146"/>
      <c r="E308" s="101"/>
      <c r="F308" s="30"/>
      <c r="G308" s="30"/>
    </row>
    <row r="309" spans="2:7">
      <c r="B309" s="38"/>
      <c r="C309" s="38"/>
      <c r="D309" s="146"/>
      <c r="E309" s="101"/>
      <c r="F309" s="30"/>
      <c r="G309" s="30"/>
    </row>
    <row r="310" spans="2:7">
      <c r="B310" s="38"/>
      <c r="C310" s="38"/>
      <c r="D310" s="146"/>
      <c r="E310" s="101"/>
      <c r="F310" s="30"/>
      <c r="G310" s="30"/>
    </row>
    <row r="311" spans="2:7">
      <c r="B311" s="38"/>
      <c r="C311" s="38"/>
      <c r="D311" s="146"/>
      <c r="E311" s="101"/>
      <c r="F311" s="30"/>
      <c r="G311" s="30"/>
    </row>
    <row r="312" spans="2:7">
      <c r="B312" s="38"/>
      <c r="C312" s="38"/>
      <c r="D312" s="146"/>
      <c r="E312" s="101"/>
      <c r="F312" s="30"/>
      <c r="G312" s="30"/>
    </row>
    <row r="313" spans="2:7">
      <c r="B313" s="38"/>
      <c r="C313" s="38"/>
      <c r="D313" s="146"/>
      <c r="E313" s="101"/>
      <c r="F313" s="30"/>
      <c r="G313" s="30"/>
    </row>
    <row r="314" spans="2:7">
      <c r="B314" s="38"/>
      <c r="C314" s="38"/>
      <c r="D314" s="146"/>
      <c r="E314" s="101"/>
      <c r="F314" s="30"/>
      <c r="G314" s="30"/>
    </row>
    <row r="315" spans="2:7">
      <c r="B315" s="38"/>
      <c r="C315" s="38"/>
      <c r="D315" s="146"/>
      <c r="E315" s="101"/>
      <c r="F315" s="30"/>
      <c r="G315" s="30"/>
    </row>
    <row r="316" spans="2:7">
      <c r="B316" s="38"/>
      <c r="C316" s="38"/>
      <c r="D316" s="146"/>
      <c r="E316" s="101"/>
      <c r="F316" s="30"/>
      <c r="G316" s="30"/>
    </row>
    <row r="317" spans="2:7">
      <c r="B317" s="38"/>
      <c r="C317" s="38"/>
      <c r="D317" s="146"/>
      <c r="E317" s="101"/>
      <c r="F317" s="30"/>
      <c r="G317" s="30"/>
    </row>
    <row r="318" spans="2:7">
      <c r="B318" s="38"/>
      <c r="C318" s="38"/>
      <c r="D318" s="146"/>
      <c r="E318" s="101"/>
      <c r="F318" s="30"/>
      <c r="G318" s="30"/>
    </row>
    <row r="319" spans="2:7">
      <c r="B319" s="38"/>
      <c r="C319" s="38"/>
      <c r="D319" s="146"/>
      <c r="E319" s="101"/>
      <c r="F319" s="30"/>
      <c r="G319" s="30"/>
    </row>
    <row r="320" spans="2:7">
      <c r="B320" s="38"/>
      <c r="C320" s="38"/>
      <c r="D320" s="146"/>
      <c r="E320" s="101"/>
      <c r="F320" s="30"/>
      <c r="G320" s="30"/>
    </row>
    <row r="321" spans="2:7">
      <c r="B321" s="38"/>
      <c r="C321" s="38"/>
      <c r="D321" s="146"/>
      <c r="E321" s="101"/>
      <c r="F321" s="30"/>
      <c r="G321" s="30"/>
    </row>
    <row r="322" spans="2:7">
      <c r="B322" s="38"/>
      <c r="C322" s="38"/>
      <c r="D322" s="146"/>
      <c r="E322" s="101"/>
      <c r="F322" s="30"/>
      <c r="G322" s="30"/>
    </row>
    <row r="323" spans="2:7">
      <c r="B323" s="38"/>
      <c r="C323" s="38"/>
      <c r="D323" s="146"/>
      <c r="E323" s="101"/>
      <c r="F323" s="30"/>
      <c r="G323" s="30"/>
    </row>
    <row r="324" spans="2:7">
      <c r="B324" s="38"/>
      <c r="C324" s="38"/>
      <c r="D324" s="146"/>
      <c r="E324" s="101"/>
      <c r="F324" s="30"/>
      <c r="G324" s="30"/>
    </row>
    <row r="325" spans="2:7">
      <c r="B325" s="38"/>
      <c r="C325" s="38"/>
      <c r="D325" s="146"/>
      <c r="E325" s="101"/>
      <c r="F325" s="30"/>
      <c r="G325" s="30"/>
    </row>
    <row r="326" spans="2:7">
      <c r="B326" s="38"/>
      <c r="C326" s="38"/>
      <c r="D326" s="146"/>
      <c r="E326" s="101"/>
      <c r="F326" s="30"/>
      <c r="G326" s="30"/>
    </row>
    <row r="327" spans="2:7">
      <c r="B327" s="38"/>
      <c r="C327" s="38"/>
      <c r="D327" s="146"/>
      <c r="E327" s="101"/>
      <c r="F327" s="30"/>
      <c r="G327" s="30"/>
    </row>
    <row r="328" spans="2:7">
      <c r="B328" s="38"/>
      <c r="C328" s="38"/>
      <c r="D328" s="146"/>
      <c r="E328" s="101"/>
      <c r="F328" s="30"/>
      <c r="G328" s="30"/>
    </row>
    <row r="329" spans="2:7">
      <c r="B329" s="38"/>
      <c r="C329" s="38"/>
      <c r="D329" s="146"/>
      <c r="E329" s="101"/>
      <c r="F329" s="30"/>
      <c r="G329" s="30"/>
    </row>
    <row r="330" spans="2:7">
      <c r="B330" s="38"/>
      <c r="C330" s="38"/>
      <c r="D330" s="146"/>
      <c r="E330" s="101"/>
      <c r="F330" s="30"/>
      <c r="G330" s="30"/>
    </row>
    <row r="331" spans="2:7">
      <c r="B331" s="38"/>
      <c r="C331" s="38"/>
      <c r="D331" s="146"/>
      <c r="E331" s="101"/>
      <c r="F331" s="30"/>
      <c r="G331" s="30"/>
    </row>
    <row r="332" spans="2:7">
      <c r="B332" s="38"/>
      <c r="C332" s="38"/>
      <c r="D332" s="146"/>
      <c r="E332" s="101"/>
      <c r="F332" s="30"/>
      <c r="G332" s="30"/>
    </row>
    <row r="333" spans="2:7">
      <c r="B333" s="38"/>
      <c r="C333" s="38"/>
      <c r="D333" s="146"/>
      <c r="E333" s="101"/>
      <c r="F333" s="30"/>
      <c r="G333" s="30"/>
    </row>
    <row r="334" spans="2:7">
      <c r="B334" s="38"/>
      <c r="C334" s="38"/>
      <c r="D334" s="146"/>
      <c r="E334" s="101"/>
      <c r="F334" s="30"/>
      <c r="G334" s="30"/>
    </row>
    <row r="335" spans="2:7">
      <c r="B335" s="38"/>
      <c r="C335" s="38"/>
      <c r="D335" s="146"/>
      <c r="E335" s="101"/>
      <c r="F335" s="30"/>
      <c r="G335" s="30"/>
    </row>
    <row r="336" spans="2:7">
      <c r="B336" s="38"/>
      <c r="C336" s="38"/>
      <c r="D336" s="146"/>
      <c r="E336" s="101"/>
      <c r="F336" s="30"/>
      <c r="G336" s="30"/>
    </row>
    <row r="337" spans="2:7">
      <c r="B337" s="38"/>
      <c r="C337" s="38"/>
      <c r="D337" s="146"/>
      <c r="E337" s="101"/>
      <c r="F337" s="30"/>
      <c r="G337" s="30"/>
    </row>
    <row r="338" spans="2:7">
      <c r="B338" s="38"/>
      <c r="C338" s="38"/>
      <c r="D338" s="146"/>
      <c r="E338" s="101"/>
      <c r="F338" s="30"/>
      <c r="G338" s="30"/>
    </row>
    <row r="339" spans="2:7">
      <c r="B339" s="38"/>
      <c r="C339" s="38"/>
      <c r="D339" s="146"/>
      <c r="E339" s="101"/>
      <c r="F339" s="30"/>
      <c r="G339" s="30"/>
    </row>
    <row r="340" spans="2:7">
      <c r="B340" s="38"/>
      <c r="C340" s="38"/>
      <c r="D340" s="146"/>
      <c r="E340" s="101"/>
      <c r="F340" s="30"/>
      <c r="G340" s="30"/>
    </row>
    <row r="341" spans="2:7">
      <c r="B341" s="38"/>
      <c r="C341" s="38"/>
      <c r="D341" s="146"/>
      <c r="E341" s="101"/>
      <c r="F341" s="30"/>
      <c r="G341" s="30"/>
    </row>
    <row r="342" spans="2:7">
      <c r="B342" s="38"/>
      <c r="C342" s="38"/>
      <c r="D342" s="146"/>
      <c r="E342" s="101"/>
      <c r="F342" s="30"/>
      <c r="G342" s="30"/>
    </row>
    <row r="343" spans="2:7">
      <c r="B343" s="38"/>
      <c r="C343" s="38"/>
      <c r="D343" s="146"/>
      <c r="E343" s="101"/>
      <c r="F343" s="30"/>
      <c r="G343" s="30"/>
    </row>
    <row r="344" spans="2:7">
      <c r="B344" s="38"/>
      <c r="C344" s="38"/>
      <c r="D344" s="146"/>
      <c r="E344" s="101"/>
      <c r="F344" s="30"/>
      <c r="G344" s="30"/>
    </row>
    <row r="345" spans="2:7">
      <c r="B345" s="38"/>
      <c r="C345" s="38"/>
      <c r="D345" s="146"/>
      <c r="E345" s="101"/>
      <c r="F345" s="30"/>
      <c r="G345" s="30"/>
    </row>
    <row r="346" spans="2:7">
      <c r="B346" s="38"/>
      <c r="C346" s="38"/>
      <c r="D346" s="146"/>
      <c r="E346" s="101"/>
      <c r="F346" s="30"/>
      <c r="G346" s="30"/>
    </row>
    <row r="347" spans="2:7">
      <c r="B347" s="38"/>
      <c r="C347" s="38"/>
      <c r="D347" s="146"/>
      <c r="E347" s="101"/>
      <c r="F347" s="30"/>
      <c r="G347" s="30"/>
    </row>
    <row r="348" spans="2:7">
      <c r="B348" s="38"/>
      <c r="C348" s="38"/>
      <c r="D348" s="146"/>
      <c r="E348" s="101"/>
      <c r="F348" s="30"/>
      <c r="G348" s="30"/>
    </row>
    <row r="349" spans="2:7">
      <c r="B349" s="38"/>
      <c r="C349" s="38"/>
      <c r="D349" s="146"/>
      <c r="E349" s="101"/>
      <c r="F349" s="30"/>
      <c r="G349" s="30"/>
    </row>
    <row r="350" spans="2:7">
      <c r="B350" s="38"/>
      <c r="C350" s="38"/>
      <c r="D350" s="146"/>
      <c r="E350" s="101"/>
      <c r="F350" s="30"/>
      <c r="G350" s="30"/>
    </row>
    <row r="351" spans="2:7">
      <c r="B351" s="38"/>
      <c r="C351" s="38"/>
      <c r="D351" s="146"/>
      <c r="E351" s="101"/>
      <c r="F351" s="30"/>
      <c r="G351" s="30"/>
    </row>
    <row r="352" spans="2:7">
      <c r="B352" s="38"/>
      <c r="C352" s="38"/>
      <c r="D352" s="146"/>
      <c r="E352" s="101"/>
      <c r="F352" s="30"/>
      <c r="G352" s="30"/>
    </row>
    <row r="353" spans="2:7">
      <c r="B353" s="38"/>
      <c r="C353" s="38"/>
      <c r="D353" s="146"/>
      <c r="E353" s="101"/>
      <c r="F353" s="30"/>
      <c r="G353" s="30"/>
    </row>
    <row r="354" spans="2:7">
      <c r="B354" s="38"/>
      <c r="C354" s="38"/>
      <c r="D354" s="146"/>
      <c r="E354" s="101"/>
      <c r="F354" s="30"/>
      <c r="G354" s="30"/>
    </row>
    <row r="355" spans="2:7">
      <c r="B355" s="38"/>
      <c r="C355" s="38"/>
      <c r="D355" s="146"/>
      <c r="E355" s="101"/>
      <c r="F355" s="30"/>
      <c r="G355" s="30"/>
    </row>
    <row r="356" spans="2:7">
      <c r="B356" s="38"/>
      <c r="C356" s="38"/>
      <c r="D356" s="146"/>
      <c r="E356" s="101"/>
      <c r="F356" s="30"/>
      <c r="G356" s="30"/>
    </row>
    <row r="357" spans="2:7">
      <c r="B357" s="38"/>
      <c r="C357" s="38"/>
      <c r="D357" s="146"/>
      <c r="E357" s="101"/>
      <c r="F357" s="30"/>
      <c r="G357" s="30"/>
    </row>
    <row r="358" spans="2:7">
      <c r="B358" s="38"/>
      <c r="C358" s="38"/>
      <c r="D358" s="146"/>
      <c r="E358" s="101"/>
      <c r="F358" s="30"/>
      <c r="G358" s="30"/>
    </row>
    <row r="359" spans="2:7">
      <c r="B359" s="38"/>
      <c r="C359" s="38"/>
      <c r="D359" s="146"/>
      <c r="E359" s="101"/>
      <c r="F359" s="30"/>
      <c r="G359" s="30"/>
    </row>
    <row r="360" spans="2:7">
      <c r="B360" s="38"/>
      <c r="C360" s="38"/>
      <c r="D360" s="146"/>
      <c r="E360" s="101"/>
      <c r="F360" s="30"/>
      <c r="G360" s="30"/>
    </row>
    <row r="361" spans="2:7">
      <c r="B361" s="38"/>
      <c r="C361" s="38"/>
      <c r="D361" s="146"/>
      <c r="E361" s="101"/>
      <c r="F361" s="30"/>
      <c r="G361" s="30"/>
    </row>
    <row r="362" spans="2:7">
      <c r="B362" s="38"/>
      <c r="C362" s="38"/>
      <c r="D362" s="146"/>
      <c r="E362" s="101"/>
      <c r="F362" s="30"/>
      <c r="G362" s="30"/>
    </row>
    <row r="363" spans="2:7">
      <c r="B363" s="38"/>
      <c r="C363" s="38"/>
      <c r="D363" s="146"/>
      <c r="E363" s="101"/>
      <c r="F363" s="30"/>
      <c r="G363" s="30"/>
    </row>
    <row r="364" spans="2:7">
      <c r="B364" s="38"/>
      <c r="C364" s="38"/>
      <c r="D364" s="146"/>
      <c r="E364" s="101"/>
      <c r="F364" s="30"/>
      <c r="G364" s="30"/>
    </row>
    <row r="365" spans="2:7">
      <c r="B365" s="38"/>
      <c r="C365" s="38"/>
      <c r="D365" s="146"/>
      <c r="E365" s="101"/>
      <c r="F365" s="30"/>
      <c r="G365" s="30"/>
    </row>
    <row r="366" spans="2:7">
      <c r="B366" s="38"/>
      <c r="C366" s="38"/>
      <c r="D366" s="146"/>
      <c r="E366" s="101"/>
      <c r="F366" s="30"/>
      <c r="G366" s="30"/>
    </row>
    <row r="367" spans="2:7">
      <c r="B367" s="38"/>
      <c r="C367" s="38"/>
      <c r="D367" s="146"/>
      <c r="E367" s="101"/>
      <c r="F367" s="30"/>
      <c r="G367" s="30"/>
    </row>
    <row r="368" spans="2:7">
      <c r="B368" s="38"/>
      <c r="C368" s="38"/>
      <c r="D368" s="146"/>
      <c r="E368" s="101"/>
      <c r="F368" s="30"/>
      <c r="G368" s="30"/>
    </row>
    <row r="369" spans="2:7">
      <c r="B369" s="38"/>
      <c r="C369" s="38"/>
      <c r="D369" s="146"/>
      <c r="E369" s="101"/>
      <c r="F369" s="30"/>
      <c r="G369" s="30"/>
    </row>
    <row r="370" spans="2:7">
      <c r="B370" s="38"/>
      <c r="C370" s="38"/>
      <c r="D370" s="146"/>
      <c r="E370" s="101"/>
      <c r="F370" s="30"/>
      <c r="G370" s="30"/>
    </row>
    <row r="371" spans="2:7">
      <c r="B371" s="38"/>
      <c r="C371" s="38"/>
      <c r="D371" s="146"/>
      <c r="E371" s="101"/>
      <c r="F371" s="30"/>
      <c r="G371" s="30"/>
    </row>
    <row r="372" spans="2:7">
      <c r="B372" s="38"/>
      <c r="C372" s="38"/>
      <c r="D372" s="146"/>
      <c r="E372" s="101"/>
      <c r="F372" s="30"/>
      <c r="G372" s="30"/>
    </row>
    <row r="373" spans="2:7">
      <c r="B373" s="38"/>
      <c r="C373" s="38"/>
      <c r="D373" s="146"/>
      <c r="E373" s="101"/>
      <c r="F373" s="30"/>
      <c r="G373" s="30"/>
    </row>
    <row r="374" spans="2:7">
      <c r="B374" s="38"/>
      <c r="C374" s="38"/>
      <c r="D374" s="146"/>
      <c r="E374" s="101"/>
      <c r="F374" s="30"/>
      <c r="G374" s="30"/>
    </row>
    <row r="375" spans="2:7">
      <c r="B375" s="38"/>
      <c r="C375" s="38"/>
      <c r="D375" s="146"/>
      <c r="E375" s="101"/>
      <c r="F375" s="30"/>
      <c r="G375" s="30"/>
    </row>
    <row r="376" spans="2:7">
      <c r="B376" s="38"/>
      <c r="C376" s="38"/>
      <c r="D376" s="146"/>
      <c r="E376" s="101"/>
      <c r="F376" s="30"/>
      <c r="G376" s="30"/>
    </row>
    <row r="377" spans="2:7">
      <c r="B377" s="38"/>
      <c r="C377" s="38"/>
      <c r="D377" s="146"/>
      <c r="E377" s="101"/>
      <c r="F377" s="30"/>
      <c r="G377" s="30"/>
    </row>
    <row r="378" spans="2:7">
      <c r="B378" s="38"/>
      <c r="C378" s="38"/>
      <c r="D378" s="146"/>
      <c r="E378" s="101"/>
      <c r="F378" s="30"/>
      <c r="G378" s="30"/>
    </row>
    <row r="379" spans="2:7">
      <c r="B379" s="38"/>
      <c r="C379" s="38"/>
      <c r="D379" s="146"/>
      <c r="E379" s="101"/>
      <c r="F379" s="30"/>
      <c r="G379" s="30"/>
    </row>
    <row r="380" spans="2:7">
      <c r="B380" s="38"/>
      <c r="C380" s="38"/>
      <c r="D380" s="146"/>
      <c r="E380" s="101"/>
      <c r="F380" s="30"/>
      <c r="G380" s="30"/>
    </row>
    <row r="381" spans="2:7">
      <c r="B381" s="38"/>
      <c r="C381" s="38"/>
      <c r="D381" s="146"/>
      <c r="E381" s="101"/>
      <c r="F381" s="30"/>
      <c r="G381" s="30"/>
    </row>
    <row r="382" spans="2:7">
      <c r="B382" s="38"/>
      <c r="C382" s="38"/>
      <c r="D382" s="146"/>
      <c r="E382" s="101"/>
      <c r="F382" s="30"/>
      <c r="G382" s="30"/>
    </row>
    <row r="383" spans="2:7">
      <c r="B383" s="38"/>
      <c r="C383" s="38"/>
      <c r="D383" s="146"/>
      <c r="E383" s="101"/>
      <c r="F383" s="30"/>
      <c r="G383" s="30"/>
    </row>
    <row r="384" spans="2:7">
      <c r="B384" s="38"/>
      <c r="C384" s="38"/>
      <c r="D384" s="146"/>
      <c r="E384" s="101"/>
      <c r="F384" s="30"/>
      <c r="G384" s="30"/>
    </row>
    <row r="385" spans="2:7">
      <c r="B385" s="38"/>
      <c r="C385" s="38"/>
      <c r="D385" s="146"/>
      <c r="E385" s="101"/>
      <c r="F385" s="30"/>
      <c r="G385" s="30"/>
    </row>
    <row r="386" spans="2:7">
      <c r="B386" s="38"/>
      <c r="C386" s="38"/>
      <c r="D386" s="146"/>
      <c r="E386" s="101"/>
      <c r="F386" s="30"/>
      <c r="G386" s="30"/>
    </row>
    <row r="387" spans="2:7">
      <c r="B387" s="38"/>
      <c r="C387" s="38"/>
      <c r="D387" s="146"/>
      <c r="E387" s="101"/>
      <c r="F387" s="30"/>
      <c r="G387" s="30"/>
    </row>
    <row r="388" spans="2:7">
      <c r="B388" s="38"/>
      <c r="C388" s="38"/>
      <c r="D388" s="146"/>
      <c r="E388" s="101"/>
      <c r="F388" s="30"/>
      <c r="G388" s="30"/>
    </row>
    <row r="389" spans="2:7">
      <c r="B389" s="38"/>
      <c r="C389" s="38"/>
      <c r="D389" s="146"/>
      <c r="E389" s="101"/>
      <c r="F389" s="30"/>
      <c r="G389" s="30"/>
    </row>
    <row r="390" spans="2:7">
      <c r="B390" s="38"/>
      <c r="C390" s="38"/>
      <c r="D390" s="146"/>
      <c r="E390" s="101"/>
      <c r="F390" s="30"/>
      <c r="G390" s="30"/>
    </row>
    <row r="391" spans="2:7">
      <c r="B391" s="38"/>
      <c r="C391" s="38"/>
      <c r="D391" s="146"/>
      <c r="E391" s="101"/>
      <c r="F391" s="30"/>
      <c r="G391" s="30"/>
    </row>
    <row r="392" spans="2:7">
      <c r="B392" s="38"/>
      <c r="C392" s="38"/>
      <c r="D392" s="146"/>
      <c r="E392" s="101"/>
      <c r="F392" s="30"/>
      <c r="G392" s="30"/>
    </row>
    <row r="393" spans="2:7">
      <c r="B393" s="38"/>
      <c r="C393" s="38"/>
      <c r="D393" s="146"/>
      <c r="E393" s="101"/>
      <c r="F393" s="30"/>
      <c r="G393" s="30"/>
    </row>
    <row r="394" spans="2:7">
      <c r="B394" s="38"/>
      <c r="C394" s="38"/>
      <c r="D394" s="146"/>
      <c r="E394" s="101"/>
      <c r="F394" s="30"/>
      <c r="G394" s="30"/>
    </row>
    <row r="395" spans="2:7">
      <c r="B395" s="38"/>
      <c r="C395" s="38"/>
      <c r="D395" s="146"/>
      <c r="E395" s="101"/>
      <c r="F395" s="30"/>
      <c r="G395" s="30"/>
    </row>
    <row r="396" spans="2:7">
      <c r="B396" s="38"/>
      <c r="C396" s="38"/>
      <c r="D396" s="146"/>
      <c r="E396" s="101"/>
      <c r="F396" s="30"/>
      <c r="G396" s="30"/>
    </row>
    <row r="397" spans="2:7">
      <c r="B397" s="38"/>
      <c r="C397" s="38"/>
      <c r="D397" s="146"/>
      <c r="E397" s="101"/>
      <c r="F397" s="30"/>
      <c r="G397" s="30"/>
    </row>
    <row r="398" spans="2:7">
      <c r="B398" s="38"/>
      <c r="C398" s="38"/>
      <c r="D398" s="146"/>
      <c r="E398" s="101"/>
      <c r="F398" s="30"/>
      <c r="G398" s="30"/>
    </row>
    <row r="399" spans="2:7">
      <c r="B399" s="38"/>
      <c r="C399" s="38"/>
      <c r="D399" s="146"/>
      <c r="E399" s="101"/>
      <c r="F399" s="30"/>
      <c r="G399" s="30"/>
    </row>
    <row r="400" spans="2:7">
      <c r="B400" s="38"/>
      <c r="C400" s="38"/>
      <c r="D400" s="146"/>
      <c r="E400" s="101"/>
      <c r="F400" s="30"/>
      <c r="G400" s="30"/>
    </row>
    <row r="401" spans="2:7">
      <c r="B401" s="38"/>
      <c r="C401" s="38"/>
      <c r="D401" s="146"/>
      <c r="E401" s="101"/>
      <c r="F401" s="30"/>
      <c r="G401" s="30"/>
    </row>
    <row r="402" spans="2:7">
      <c r="B402" s="38"/>
      <c r="C402" s="38"/>
      <c r="D402" s="146"/>
      <c r="E402" s="101"/>
      <c r="F402" s="30"/>
      <c r="G402" s="30"/>
    </row>
    <row r="403" spans="2:7">
      <c r="B403" s="38"/>
      <c r="C403" s="38"/>
      <c r="D403" s="146"/>
      <c r="E403" s="101"/>
      <c r="F403" s="30"/>
      <c r="G403" s="30"/>
    </row>
    <row r="404" spans="2:7">
      <c r="B404" s="38"/>
      <c r="C404" s="38"/>
      <c r="D404" s="146"/>
      <c r="E404" s="101"/>
      <c r="F404" s="30"/>
      <c r="G404" s="30"/>
    </row>
    <row r="405" spans="2:7">
      <c r="B405" s="38"/>
      <c r="C405" s="38"/>
      <c r="D405" s="146"/>
      <c r="E405" s="101"/>
      <c r="F405" s="30"/>
      <c r="G405" s="30"/>
    </row>
    <row r="406" spans="2:7">
      <c r="B406" s="38"/>
      <c r="C406" s="38"/>
      <c r="D406" s="146"/>
      <c r="E406" s="101"/>
      <c r="F406" s="30"/>
      <c r="G406" s="30"/>
    </row>
    <row r="407" spans="2:7">
      <c r="B407" s="38"/>
      <c r="C407" s="38"/>
      <c r="D407" s="146"/>
      <c r="E407" s="101"/>
      <c r="F407" s="30"/>
      <c r="G407" s="30"/>
    </row>
    <row r="408" spans="2:7">
      <c r="B408" s="38"/>
      <c r="C408" s="38"/>
      <c r="D408" s="146"/>
      <c r="E408" s="101"/>
      <c r="F408" s="30"/>
      <c r="G408" s="30"/>
    </row>
    <row r="409" spans="2:7">
      <c r="B409" s="38"/>
      <c r="C409" s="38"/>
      <c r="D409" s="146"/>
      <c r="E409" s="101"/>
      <c r="F409" s="30"/>
      <c r="G409" s="30"/>
    </row>
    <row r="410" spans="2:7">
      <c r="B410" s="38"/>
      <c r="C410" s="38"/>
      <c r="D410" s="146"/>
      <c r="E410" s="101"/>
      <c r="F410" s="30"/>
      <c r="G410" s="30"/>
    </row>
    <row r="411" spans="2:7">
      <c r="B411" s="38"/>
      <c r="C411" s="38"/>
      <c r="D411" s="146"/>
      <c r="E411" s="101"/>
      <c r="F411" s="30"/>
      <c r="G411" s="30"/>
    </row>
    <row r="412" spans="2:7">
      <c r="B412" s="38"/>
      <c r="C412" s="38"/>
      <c r="D412" s="146"/>
      <c r="E412" s="101"/>
      <c r="F412" s="30"/>
      <c r="G412" s="30"/>
    </row>
    <row r="413" spans="2:7">
      <c r="B413" s="38"/>
      <c r="C413" s="38"/>
      <c r="D413" s="146"/>
      <c r="E413" s="101"/>
      <c r="F413" s="30"/>
      <c r="G413" s="30"/>
    </row>
    <row r="414" spans="2:7">
      <c r="B414" s="38"/>
      <c r="C414" s="38"/>
      <c r="D414" s="146"/>
      <c r="E414" s="101"/>
      <c r="F414" s="30"/>
      <c r="G414" s="30"/>
    </row>
    <row r="415" spans="2:7">
      <c r="B415" s="38"/>
      <c r="C415" s="38"/>
      <c r="D415" s="146"/>
      <c r="E415" s="101"/>
      <c r="F415" s="30"/>
      <c r="G415" s="30"/>
    </row>
    <row r="416" spans="2:7">
      <c r="B416" s="38"/>
      <c r="C416" s="38"/>
      <c r="D416" s="146"/>
      <c r="E416" s="101"/>
      <c r="F416" s="30"/>
      <c r="G416" s="30"/>
    </row>
    <row r="417" spans="2:7">
      <c r="B417" s="38"/>
      <c r="C417" s="38"/>
      <c r="D417" s="146"/>
      <c r="E417" s="101"/>
      <c r="F417" s="30"/>
      <c r="G417" s="30"/>
    </row>
    <row r="418" spans="2:7">
      <c r="B418" s="38"/>
      <c r="C418" s="38"/>
      <c r="D418" s="146"/>
      <c r="E418" s="101"/>
      <c r="F418" s="30"/>
      <c r="G418" s="30"/>
    </row>
    <row r="419" spans="2:7">
      <c r="B419" s="38"/>
      <c r="C419" s="38"/>
      <c r="D419" s="146"/>
      <c r="E419" s="101"/>
      <c r="F419" s="30"/>
      <c r="G419" s="30"/>
    </row>
    <row r="420" spans="2:7">
      <c r="B420" s="38"/>
      <c r="C420" s="38"/>
      <c r="D420" s="146"/>
      <c r="E420" s="101"/>
      <c r="F420" s="30"/>
      <c r="G420" s="30"/>
    </row>
    <row r="421" spans="2:7">
      <c r="B421" s="38"/>
      <c r="C421" s="38"/>
      <c r="D421" s="146"/>
      <c r="E421" s="101"/>
      <c r="F421" s="30"/>
      <c r="G421" s="30"/>
    </row>
    <row r="422" spans="2:7">
      <c r="B422" s="38"/>
      <c r="C422" s="38"/>
      <c r="D422" s="146"/>
      <c r="E422" s="101"/>
      <c r="F422" s="30"/>
      <c r="G422" s="30"/>
    </row>
    <row r="423" spans="2:7">
      <c r="B423" s="38"/>
      <c r="C423" s="38"/>
      <c r="D423" s="146"/>
      <c r="E423" s="101"/>
      <c r="F423" s="30"/>
      <c r="G423" s="30"/>
    </row>
    <row r="424" spans="2:7">
      <c r="B424" s="38"/>
      <c r="C424" s="38"/>
      <c r="D424" s="146"/>
      <c r="E424" s="101"/>
      <c r="F424" s="30"/>
      <c r="G424" s="30"/>
    </row>
    <row r="425" spans="2:7">
      <c r="B425" s="38"/>
      <c r="C425" s="38"/>
      <c r="D425" s="146"/>
      <c r="E425" s="101"/>
      <c r="F425" s="30"/>
      <c r="G425" s="30"/>
    </row>
    <row r="426" spans="2:7">
      <c r="B426" s="38"/>
      <c r="C426" s="38"/>
      <c r="D426" s="146"/>
      <c r="E426" s="101"/>
      <c r="F426" s="30"/>
      <c r="G426" s="30"/>
    </row>
    <row r="427" spans="2:7">
      <c r="B427" s="38"/>
      <c r="C427" s="38"/>
      <c r="D427" s="146"/>
      <c r="E427" s="101"/>
      <c r="F427" s="30"/>
      <c r="G427" s="30"/>
    </row>
    <row r="428" spans="2:7">
      <c r="B428" s="38"/>
      <c r="C428" s="38"/>
      <c r="D428" s="146"/>
      <c r="E428" s="101"/>
      <c r="F428" s="30"/>
      <c r="G428" s="30"/>
    </row>
    <row r="429" spans="2:7">
      <c r="B429" s="38"/>
      <c r="C429" s="38"/>
      <c r="D429" s="146"/>
      <c r="E429" s="101"/>
      <c r="F429" s="30"/>
      <c r="G429" s="30"/>
    </row>
    <row r="430" spans="2:7">
      <c r="B430" s="38"/>
      <c r="C430" s="38"/>
      <c r="D430" s="146"/>
      <c r="E430" s="101"/>
      <c r="F430" s="30"/>
      <c r="G430" s="30"/>
    </row>
    <row r="431" spans="2:7">
      <c r="B431" s="38"/>
      <c r="C431" s="38"/>
      <c r="D431" s="146"/>
      <c r="E431" s="101"/>
      <c r="F431" s="30"/>
      <c r="G431" s="30"/>
    </row>
    <row r="432" spans="2:7">
      <c r="B432" s="38"/>
      <c r="C432" s="38"/>
      <c r="D432" s="146"/>
      <c r="E432" s="101"/>
      <c r="F432" s="30"/>
      <c r="G432" s="30"/>
    </row>
    <row r="433" spans="2:7">
      <c r="B433" s="38"/>
      <c r="C433" s="38"/>
      <c r="D433" s="146"/>
      <c r="E433" s="101"/>
      <c r="F433" s="30"/>
      <c r="G433" s="30"/>
    </row>
    <row r="434" spans="2:7">
      <c r="B434" s="38"/>
      <c r="C434" s="38"/>
      <c r="D434" s="146"/>
      <c r="E434" s="101"/>
      <c r="F434" s="30"/>
      <c r="G434" s="30"/>
    </row>
    <row r="435" spans="2:7">
      <c r="B435" s="38"/>
      <c r="C435" s="38"/>
      <c r="D435" s="146"/>
      <c r="E435" s="101"/>
      <c r="F435" s="30"/>
      <c r="G435" s="30"/>
    </row>
    <row r="436" spans="2:7">
      <c r="B436" s="38"/>
      <c r="C436" s="38"/>
      <c r="D436" s="146"/>
      <c r="E436" s="101"/>
      <c r="F436" s="30"/>
      <c r="G436" s="30"/>
    </row>
    <row r="437" spans="2:7">
      <c r="B437" s="38"/>
      <c r="C437" s="38"/>
      <c r="D437" s="146"/>
      <c r="E437" s="101"/>
      <c r="F437" s="30"/>
      <c r="G437" s="30"/>
    </row>
    <row r="438" spans="2:7">
      <c r="B438" s="38"/>
      <c r="C438" s="38"/>
      <c r="D438" s="146"/>
      <c r="E438" s="101"/>
      <c r="F438" s="30"/>
      <c r="G438" s="30"/>
    </row>
    <row r="439" spans="2:7">
      <c r="B439" s="38"/>
      <c r="C439" s="38"/>
      <c r="D439" s="146"/>
      <c r="E439" s="101"/>
      <c r="F439" s="30"/>
      <c r="G439" s="30"/>
    </row>
    <row r="440" spans="2:7">
      <c r="B440" s="38"/>
      <c r="C440" s="38"/>
      <c r="D440" s="146"/>
      <c r="E440" s="101"/>
      <c r="F440" s="30"/>
      <c r="G440" s="30"/>
    </row>
    <row r="441" spans="2:7">
      <c r="B441" s="38"/>
      <c r="C441" s="38"/>
      <c r="D441" s="146"/>
      <c r="E441" s="101"/>
      <c r="F441" s="30"/>
      <c r="G441" s="30"/>
    </row>
    <row r="442" spans="2:7">
      <c r="B442" s="38"/>
      <c r="C442" s="38"/>
      <c r="D442" s="146"/>
      <c r="E442" s="101"/>
      <c r="F442" s="30"/>
      <c r="G442" s="30"/>
    </row>
    <row r="443" spans="2:7">
      <c r="B443" s="38"/>
      <c r="C443" s="38"/>
      <c r="D443" s="146"/>
      <c r="E443" s="101"/>
      <c r="F443" s="30"/>
      <c r="G443" s="30"/>
    </row>
    <row r="444" spans="2:7">
      <c r="B444" s="38"/>
      <c r="C444" s="38"/>
      <c r="D444" s="146"/>
      <c r="E444" s="101"/>
      <c r="F444" s="30"/>
      <c r="G444" s="30"/>
    </row>
    <row r="445" spans="2:7">
      <c r="B445" s="38"/>
      <c r="C445" s="38"/>
      <c r="D445" s="146"/>
      <c r="E445" s="101"/>
      <c r="F445" s="30"/>
      <c r="G445" s="30"/>
    </row>
    <row r="446" spans="2:7">
      <c r="B446" s="38"/>
      <c r="C446" s="38"/>
      <c r="D446" s="146"/>
      <c r="E446" s="101"/>
      <c r="F446" s="30"/>
      <c r="G446" s="30"/>
    </row>
    <row r="447" spans="2:7">
      <c r="B447" s="38"/>
      <c r="C447" s="38"/>
      <c r="D447" s="146"/>
      <c r="E447" s="101"/>
      <c r="F447" s="30"/>
      <c r="G447" s="30"/>
    </row>
    <row r="448" spans="2:7">
      <c r="B448" s="38"/>
      <c r="C448" s="38"/>
      <c r="D448" s="146"/>
      <c r="E448" s="101"/>
      <c r="F448" s="30"/>
      <c r="G448" s="30"/>
    </row>
    <row r="449" spans="2:7">
      <c r="B449" s="38"/>
      <c r="C449" s="38"/>
      <c r="D449" s="146"/>
      <c r="E449" s="101"/>
      <c r="F449" s="30"/>
      <c r="G449" s="30"/>
    </row>
    <row r="450" spans="2:7">
      <c r="B450" s="38"/>
      <c r="C450" s="38"/>
      <c r="D450" s="146"/>
      <c r="E450" s="101"/>
      <c r="F450" s="30"/>
      <c r="G450" s="30"/>
    </row>
    <row r="451" spans="2:7">
      <c r="B451" s="38"/>
      <c r="C451" s="38"/>
      <c r="D451" s="146"/>
      <c r="E451" s="101"/>
      <c r="F451" s="30"/>
      <c r="G451" s="30"/>
    </row>
    <row r="452" spans="2:7">
      <c r="B452" s="38"/>
      <c r="C452" s="38"/>
      <c r="D452" s="146"/>
      <c r="E452" s="101"/>
      <c r="F452" s="30"/>
      <c r="G452" s="30"/>
    </row>
    <row r="453" spans="2:7">
      <c r="B453" s="38"/>
      <c r="C453" s="38"/>
      <c r="D453" s="146"/>
      <c r="E453" s="101"/>
      <c r="F453" s="30"/>
      <c r="G453" s="30"/>
    </row>
    <row r="454" spans="2:7">
      <c r="B454" s="38"/>
      <c r="C454" s="38"/>
      <c r="D454" s="146"/>
      <c r="E454" s="101"/>
      <c r="F454" s="30"/>
      <c r="G454" s="30"/>
    </row>
    <row r="455" spans="2:7">
      <c r="B455" s="38"/>
      <c r="C455" s="38"/>
      <c r="D455" s="146"/>
      <c r="E455" s="101"/>
      <c r="F455" s="30"/>
      <c r="G455" s="30"/>
    </row>
    <row r="456" spans="2:7">
      <c r="B456" s="38"/>
      <c r="C456" s="38"/>
      <c r="D456" s="146"/>
      <c r="E456" s="101"/>
      <c r="F456" s="30"/>
      <c r="G456" s="30"/>
    </row>
    <row r="457" spans="2:7">
      <c r="B457" s="38"/>
      <c r="C457" s="38"/>
      <c r="D457" s="146"/>
      <c r="E457" s="101"/>
      <c r="F457" s="30"/>
      <c r="G457" s="30"/>
    </row>
    <row r="458" spans="2:7">
      <c r="B458" s="38"/>
      <c r="C458" s="38"/>
      <c r="D458" s="146"/>
      <c r="E458" s="101"/>
      <c r="F458" s="30"/>
      <c r="G458" s="30"/>
    </row>
    <row r="459" spans="2:7">
      <c r="B459" s="38"/>
      <c r="C459" s="38"/>
      <c r="D459" s="146"/>
      <c r="E459" s="101"/>
      <c r="F459" s="30"/>
      <c r="G459" s="30"/>
    </row>
    <row r="460" spans="2:7">
      <c r="B460" s="38"/>
      <c r="C460" s="38"/>
      <c r="D460" s="146"/>
      <c r="E460" s="101"/>
      <c r="F460" s="30"/>
      <c r="G460" s="30"/>
    </row>
    <row r="461" spans="2:7">
      <c r="B461" s="38"/>
      <c r="C461" s="38"/>
      <c r="D461" s="146"/>
      <c r="E461" s="101"/>
      <c r="F461" s="30"/>
      <c r="G461" s="30"/>
    </row>
    <row r="462" spans="2:7">
      <c r="B462" s="38"/>
      <c r="C462" s="38"/>
      <c r="D462" s="146"/>
      <c r="E462" s="101"/>
      <c r="F462" s="30"/>
      <c r="G462" s="30"/>
    </row>
    <row r="463" spans="2:7">
      <c r="B463" s="38"/>
      <c r="C463" s="38"/>
      <c r="D463" s="146"/>
      <c r="E463" s="101"/>
      <c r="F463" s="30"/>
      <c r="G463" s="30"/>
    </row>
    <row r="464" spans="2:7">
      <c r="B464" s="38"/>
      <c r="C464" s="38"/>
      <c r="D464" s="146"/>
      <c r="E464" s="101"/>
      <c r="F464" s="30"/>
      <c r="G464" s="30"/>
    </row>
    <row r="465" spans="2:7">
      <c r="B465" s="38"/>
      <c r="C465" s="38"/>
      <c r="D465" s="146"/>
      <c r="E465" s="101"/>
      <c r="F465" s="30"/>
      <c r="G465" s="30"/>
    </row>
    <row r="466" spans="2:7">
      <c r="B466" s="38"/>
      <c r="C466" s="38"/>
      <c r="D466" s="146"/>
      <c r="E466" s="101"/>
      <c r="F466" s="30"/>
      <c r="G466" s="30"/>
    </row>
    <row r="467" spans="2:7">
      <c r="B467" s="38"/>
      <c r="C467" s="38"/>
      <c r="D467" s="146"/>
      <c r="E467" s="101"/>
      <c r="F467" s="30"/>
      <c r="G467" s="30"/>
    </row>
    <row r="468" spans="2:7">
      <c r="B468" s="38"/>
      <c r="C468" s="38"/>
      <c r="D468" s="146"/>
      <c r="E468" s="101"/>
      <c r="F468" s="30"/>
      <c r="G468" s="30"/>
    </row>
    <row r="469" spans="2:7">
      <c r="B469" s="38"/>
      <c r="C469" s="38"/>
      <c r="D469" s="146"/>
      <c r="E469" s="101"/>
      <c r="F469" s="30"/>
      <c r="G469" s="30"/>
    </row>
    <row r="470" spans="2:7">
      <c r="B470" s="38"/>
      <c r="C470" s="38"/>
      <c r="D470" s="146"/>
      <c r="E470" s="101"/>
      <c r="F470" s="30"/>
      <c r="G470" s="30"/>
    </row>
    <row r="471" spans="2:7">
      <c r="B471" s="38"/>
      <c r="C471" s="38"/>
      <c r="D471" s="146"/>
      <c r="E471" s="101"/>
      <c r="F471" s="30"/>
      <c r="G471" s="30"/>
    </row>
    <row r="472" spans="2:7">
      <c r="B472" s="38"/>
      <c r="C472" s="38"/>
      <c r="D472" s="146"/>
      <c r="E472" s="101"/>
      <c r="F472" s="30"/>
      <c r="G472" s="30"/>
    </row>
    <row r="473" spans="2:7">
      <c r="B473" s="38"/>
      <c r="C473" s="38"/>
      <c r="D473" s="146"/>
      <c r="E473" s="101"/>
      <c r="F473" s="30"/>
      <c r="G473" s="30"/>
    </row>
    <row r="474" spans="2:7">
      <c r="B474" s="38"/>
      <c r="C474" s="38"/>
      <c r="D474" s="146"/>
      <c r="E474" s="101"/>
      <c r="F474" s="30"/>
      <c r="G474" s="30"/>
    </row>
    <row r="475" spans="2:7">
      <c r="B475" s="38"/>
      <c r="C475" s="38"/>
      <c r="D475" s="146"/>
      <c r="E475" s="101"/>
      <c r="F475" s="30"/>
      <c r="G475" s="30"/>
    </row>
    <row r="476" spans="2:7">
      <c r="B476" s="38"/>
      <c r="C476" s="38"/>
      <c r="D476" s="146"/>
      <c r="E476" s="101"/>
      <c r="F476" s="30"/>
      <c r="G476" s="30"/>
    </row>
    <row r="477" spans="2:7">
      <c r="B477" s="38"/>
      <c r="C477" s="38"/>
      <c r="D477" s="146"/>
      <c r="E477" s="101"/>
      <c r="F477" s="30"/>
      <c r="G477" s="30"/>
    </row>
    <row r="478" spans="2:7">
      <c r="B478" s="38"/>
      <c r="C478" s="38"/>
      <c r="D478" s="146"/>
      <c r="E478" s="101"/>
      <c r="F478" s="30"/>
      <c r="G478" s="30"/>
    </row>
    <row r="479" spans="2:7">
      <c r="B479" s="38"/>
      <c r="C479" s="38"/>
      <c r="D479" s="146"/>
      <c r="E479" s="101"/>
      <c r="F479" s="30"/>
      <c r="G479" s="30"/>
    </row>
    <row r="480" spans="2:7">
      <c r="B480" s="38"/>
      <c r="C480" s="38"/>
      <c r="D480" s="146"/>
      <c r="E480" s="101"/>
      <c r="F480" s="30"/>
      <c r="G480" s="30"/>
    </row>
    <row r="481" spans="2:7">
      <c r="B481" s="38"/>
      <c r="C481" s="38"/>
      <c r="D481" s="146"/>
      <c r="E481" s="101"/>
      <c r="F481" s="30"/>
      <c r="G481" s="30"/>
    </row>
    <row r="482" spans="2:7">
      <c r="B482" s="38"/>
      <c r="C482" s="38"/>
      <c r="D482" s="146"/>
      <c r="E482" s="101"/>
      <c r="F482" s="30"/>
      <c r="G482" s="30"/>
    </row>
    <row r="483" spans="2:7">
      <c r="B483" s="38"/>
      <c r="C483" s="38"/>
      <c r="D483" s="146"/>
      <c r="E483" s="101"/>
      <c r="F483" s="30"/>
      <c r="G483" s="30"/>
    </row>
    <row r="484" spans="2:7">
      <c r="B484" s="38"/>
      <c r="C484" s="38"/>
      <c r="D484" s="146"/>
      <c r="E484" s="101"/>
      <c r="F484" s="30"/>
      <c r="G484" s="30"/>
    </row>
    <row r="485" spans="2:7">
      <c r="B485" s="38"/>
      <c r="C485" s="38"/>
      <c r="D485" s="146"/>
      <c r="E485" s="101"/>
      <c r="F485" s="30"/>
      <c r="G485" s="30"/>
    </row>
    <row r="486" spans="2:7">
      <c r="B486" s="38"/>
      <c r="C486" s="38"/>
      <c r="D486" s="146"/>
      <c r="E486" s="101"/>
      <c r="F486" s="30"/>
      <c r="G486" s="30"/>
    </row>
    <row r="487" spans="2:7">
      <c r="B487" s="38"/>
      <c r="C487" s="38"/>
      <c r="D487" s="146"/>
      <c r="E487" s="101"/>
      <c r="F487" s="30"/>
      <c r="G487" s="30"/>
    </row>
    <row r="488" spans="2:7">
      <c r="B488" s="38"/>
      <c r="C488" s="38"/>
      <c r="D488" s="146"/>
      <c r="E488" s="101"/>
      <c r="F488" s="30"/>
      <c r="G488" s="30"/>
    </row>
    <row r="489" spans="2:7">
      <c r="B489" s="38"/>
      <c r="C489" s="38"/>
      <c r="D489" s="146"/>
      <c r="E489" s="101"/>
      <c r="F489" s="30"/>
      <c r="G489" s="30"/>
    </row>
    <row r="490" spans="2:7">
      <c r="B490" s="38"/>
      <c r="C490" s="38"/>
      <c r="D490" s="146"/>
      <c r="E490" s="101"/>
      <c r="F490" s="30"/>
      <c r="G490" s="30"/>
    </row>
    <row r="491" spans="2:7">
      <c r="B491" s="38"/>
      <c r="C491" s="38"/>
      <c r="D491" s="146"/>
      <c r="E491" s="101"/>
      <c r="F491" s="30"/>
      <c r="G491" s="30"/>
    </row>
    <row r="492" spans="2:7">
      <c r="B492" s="38"/>
      <c r="C492" s="38"/>
      <c r="D492" s="146"/>
      <c r="E492" s="101"/>
      <c r="F492" s="30"/>
      <c r="G492" s="30"/>
    </row>
    <row r="493" spans="2:7">
      <c r="B493" s="38"/>
      <c r="C493" s="38"/>
      <c r="D493" s="146"/>
      <c r="E493" s="101"/>
      <c r="F493" s="30"/>
      <c r="G493" s="30"/>
    </row>
    <row r="494" spans="2:7">
      <c r="B494" s="38"/>
      <c r="C494" s="38"/>
      <c r="D494" s="146"/>
      <c r="E494" s="101"/>
      <c r="F494" s="30"/>
      <c r="G494" s="30"/>
    </row>
    <row r="495" spans="2:7">
      <c r="B495" s="38"/>
      <c r="C495" s="38"/>
      <c r="D495" s="146"/>
      <c r="E495" s="101"/>
      <c r="F495" s="30"/>
      <c r="G495" s="30"/>
    </row>
    <row r="496" spans="2:7">
      <c r="B496" s="38"/>
      <c r="C496" s="38"/>
      <c r="D496" s="146"/>
      <c r="E496" s="101"/>
      <c r="F496" s="30"/>
      <c r="G496" s="30"/>
    </row>
    <row r="497" spans="2:7">
      <c r="B497" s="38"/>
      <c r="C497" s="38"/>
      <c r="D497" s="146"/>
      <c r="E497" s="101"/>
      <c r="F497" s="30"/>
      <c r="G497" s="30"/>
    </row>
    <row r="498" spans="2:7">
      <c r="B498" s="38"/>
      <c r="C498" s="38"/>
      <c r="D498" s="146"/>
      <c r="E498" s="101"/>
      <c r="F498" s="30"/>
      <c r="G498" s="30"/>
    </row>
    <row r="499" spans="2:7">
      <c r="B499" s="38"/>
      <c r="C499" s="38"/>
      <c r="D499" s="146"/>
      <c r="E499" s="101"/>
      <c r="F499" s="30"/>
      <c r="G499" s="30"/>
    </row>
    <row r="500" spans="2:7">
      <c r="B500" s="38"/>
      <c r="C500" s="38"/>
      <c r="D500" s="146"/>
      <c r="E500" s="101"/>
      <c r="F500" s="30"/>
      <c r="G500" s="30"/>
    </row>
    <row r="501" spans="2:7">
      <c r="B501" s="38"/>
      <c r="C501" s="38"/>
      <c r="D501" s="146"/>
      <c r="E501" s="101"/>
      <c r="F501" s="30"/>
      <c r="G501" s="30"/>
    </row>
    <row r="502" spans="2:7">
      <c r="B502" s="38"/>
      <c r="C502" s="38"/>
      <c r="D502" s="146"/>
      <c r="E502" s="101"/>
      <c r="F502" s="30"/>
      <c r="G502" s="30"/>
    </row>
    <row r="503" spans="2:7">
      <c r="B503" s="38"/>
      <c r="C503" s="38"/>
      <c r="D503" s="146"/>
      <c r="E503" s="101"/>
      <c r="F503" s="30"/>
      <c r="G503" s="30"/>
    </row>
    <row r="504" spans="2:7">
      <c r="B504" s="38"/>
      <c r="C504" s="38"/>
      <c r="D504" s="146"/>
      <c r="E504" s="101"/>
      <c r="F504" s="30"/>
      <c r="G504" s="30"/>
    </row>
    <row r="505" spans="2:7">
      <c r="B505" s="38"/>
      <c r="C505" s="38"/>
      <c r="D505" s="146"/>
      <c r="E505" s="101"/>
      <c r="F505" s="30"/>
      <c r="G505" s="30"/>
    </row>
    <row r="506" spans="2:7">
      <c r="B506" s="38"/>
      <c r="C506" s="38"/>
      <c r="D506" s="146"/>
      <c r="E506" s="101"/>
      <c r="F506" s="30"/>
      <c r="G506" s="30"/>
    </row>
    <row r="507" spans="2:7">
      <c r="B507" s="38"/>
      <c r="C507" s="38"/>
      <c r="D507" s="146"/>
      <c r="E507" s="101"/>
      <c r="F507" s="30"/>
      <c r="G507" s="30"/>
    </row>
    <row r="508" spans="2:7">
      <c r="B508" s="38"/>
      <c r="C508" s="38"/>
      <c r="D508" s="146"/>
      <c r="E508" s="101"/>
      <c r="F508" s="30"/>
      <c r="G508" s="30"/>
    </row>
    <row r="509" spans="2:7">
      <c r="B509" s="38"/>
      <c r="C509" s="38"/>
      <c r="D509" s="146"/>
      <c r="E509" s="101"/>
      <c r="F509" s="30"/>
      <c r="G509" s="30"/>
    </row>
    <row r="510" spans="2:7">
      <c r="B510" s="38"/>
      <c r="C510" s="38"/>
      <c r="D510" s="146"/>
      <c r="E510" s="101"/>
      <c r="F510" s="30"/>
      <c r="G510" s="30"/>
    </row>
    <row r="511" spans="2:7">
      <c r="B511" s="38"/>
      <c r="C511" s="38"/>
      <c r="D511" s="146"/>
      <c r="E511" s="101"/>
      <c r="F511" s="30"/>
      <c r="G511" s="30"/>
    </row>
    <row r="512" spans="2:7">
      <c r="B512" s="38"/>
      <c r="C512" s="38"/>
      <c r="D512" s="146"/>
      <c r="E512" s="101"/>
      <c r="F512" s="30"/>
      <c r="G512" s="30"/>
    </row>
    <row r="513" spans="2:7">
      <c r="B513" s="38"/>
      <c r="C513" s="38"/>
      <c r="D513" s="146"/>
      <c r="E513" s="101"/>
      <c r="F513" s="30"/>
      <c r="G513" s="30"/>
    </row>
    <row r="514" spans="2:7">
      <c r="B514" s="38"/>
      <c r="C514" s="38"/>
      <c r="D514" s="146"/>
      <c r="E514" s="101"/>
      <c r="F514" s="30"/>
      <c r="G514" s="30"/>
    </row>
    <row r="515" spans="2:7">
      <c r="B515" s="38"/>
      <c r="C515" s="38"/>
      <c r="D515" s="146"/>
      <c r="E515" s="101"/>
      <c r="F515" s="30"/>
      <c r="G515" s="30"/>
    </row>
    <row r="516" spans="2:7">
      <c r="B516" s="38"/>
      <c r="C516" s="38"/>
      <c r="D516" s="146"/>
      <c r="E516" s="101"/>
      <c r="F516" s="30"/>
      <c r="G516" s="30"/>
    </row>
    <row r="517" spans="2:7">
      <c r="B517" s="38"/>
      <c r="C517" s="38"/>
      <c r="D517" s="146"/>
      <c r="E517" s="101"/>
      <c r="F517" s="30"/>
      <c r="G517" s="30"/>
    </row>
    <row r="518" spans="2:7">
      <c r="B518" s="38"/>
      <c r="C518" s="38"/>
      <c r="D518" s="146"/>
      <c r="E518" s="101"/>
      <c r="F518" s="30"/>
      <c r="G518" s="30"/>
    </row>
    <row r="519" spans="2:7">
      <c r="B519" s="38"/>
      <c r="C519" s="38"/>
      <c r="D519" s="146"/>
      <c r="E519" s="101"/>
      <c r="F519" s="30"/>
      <c r="G519" s="30"/>
    </row>
    <row r="520" spans="2:7">
      <c r="B520" s="38"/>
      <c r="C520" s="38"/>
      <c r="D520" s="146"/>
      <c r="E520" s="101"/>
      <c r="F520" s="30"/>
      <c r="G520" s="30"/>
    </row>
    <row r="521" spans="2:7">
      <c r="B521" s="38"/>
      <c r="C521" s="38"/>
      <c r="D521" s="146"/>
      <c r="E521" s="101"/>
      <c r="F521" s="30"/>
      <c r="G521" s="30"/>
    </row>
    <row r="522" spans="2:7">
      <c r="B522" s="38"/>
      <c r="C522" s="38"/>
      <c r="D522" s="146"/>
      <c r="E522" s="101"/>
      <c r="F522" s="30"/>
      <c r="G522" s="30"/>
    </row>
    <row r="523" spans="2:7">
      <c r="B523" s="38"/>
      <c r="C523" s="38"/>
      <c r="D523" s="146"/>
      <c r="E523" s="101"/>
      <c r="F523" s="30"/>
      <c r="G523" s="30"/>
    </row>
    <row r="524" spans="2:7">
      <c r="B524" s="38"/>
      <c r="C524" s="38"/>
      <c r="D524" s="146"/>
      <c r="E524" s="101"/>
      <c r="F524" s="30"/>
      <c r="G524" s="30"/>
    </row>
    <row r="525" spans="2:7">
      <c r="B525" s="38"/>
      <c r="C525" s="38"/>
      <c r="D525" s="146"/>
      <c r="E525" s="101"/>
      <c r="F525" s="30"/>
      <c r="G525" s="30"/>
    </row>
    <row r="526" spans="2:7">
      <c r="B526" s="38"/>
      <c r="C526" s="38"/>
      <c r="D526" s="146"/>
      <c r="E526" s="101"/>
      <c r="F526" s="30"/>
      <c r="G526" s="30"/>
    </row>
    <row r="527" spans="2:7">
      <c r="B527" s="38"/>
      <c r="C527" s="38"/>
      <c r="D527" s="146"/>
      <c r="E527" s="101"/>
      <c r="F527" s="30"/>
      <c r="G527" s="30"/>
    </row>
    <row r="528" spans="2:7">
      <c r="B528" s="38"/>
      <c r="C528" s="38"/>
      <c r="D528" s="146"/>
      <c r="E528" s="101"/>
      <c r="F528" s="30"/>
      <c r="G528" s="30"/>
    </row>
    <row r="529" spans="2:7">
      <c r="B529" s="38"/>
      <c r="C529" s="38"/>
      <c r="D529" s="146"/>
      <c r="E529" s="101"/>
      <c r="F529" s="30"/>
      <c r="G529" s="30"/>
    </row>
    <row r="530" spans="2:7">
      <c r="B530" s="38"/>
      <c r="C530" s="38"/>
      <c r="D530" s="146"/>
      <c r="E530" s="101"/>
      <c r="F530" s="30"/>
      <c r="G530" s="30"/>
    </row>
    <row r="531" spans="2:7">
      <c r="B531" s="38"/>
      <c r="C531" s="38"/>
      <c r="D531" s="146"/>
      <c r="E531" s="101"/>
      <c r="F531" s="30"/>
      <c r="G531" s="30"/>
    </row>
    <row r="532" spans="2:7">
      <c r="B532" s="38"/>
      <c r="C532" s="38"/>
      <c r="D532" s="146"/>
      <c r="E532" s="101"/>
      <c r="F532" s="30"/>
      <c r="G532" s="30"/>
    </row>
    <row r="533" spans="2:7">
      <c r="B533" s="38"/>
      <c r="C533" s="38"/>
      <c r="D533" s="146"/>
      <c r="E533" s="101"/>
      <c r="F533" s="30"/>
      <c r="G533" s="30"/>
    </row>
    <row r="534" spans="2:7">
      <c r="B534" s="38"/>
      <c r="C534" s="38"/>
      <c r="D534" s="146"/>
      <c r="E534" s="101"/>
      <c r="F534" s="30"/>
      <c r="G534" s="30"/>
    </row>
    <row r="535" spans="2:7">
      <c r="B535" s="38"/>
      <c r="C535" s="38"/>
      <c r="D535" s="146"/>
      <c r="E535" s="101"/>
      <c r="F535" s="30"/>
      <c r="G535" s="30"/>
    </row>
    <row r="536" spans="2:7">
      <c r="B536" s="38"/>
      <c r="C536" s="38"/>
      <c r="D536" s="146"/>
      <c r="E536" s="101"/>
      <c r="F536" s="30"/>
      <c r="G536" s="30"/>
    </row>
    <row r="537" spans="2:7">
      <c r="B537" s="38"/>
      <c r="C537" s="38"/>
      <c r="D537" s="146"/>
      <c r="E537" s="101"/>
      <c r="F537" s="30"/>
      <c r="G537" s="30"/>
    </row>
    <row r="538" spans="2:7">
      <c r="B538" s="38"/>
      <c r="C538" s="38"/>
      <c r="D538" s="146"/>
      <c r="E538" s="101"/>
      <c r="F538" s="30"/>
      <c r="G538" s="30"/>
    </row>
    <row r="539" spans="2:7">
      <c r="B539" s="38"/>
      <c r="C539" s="38"/>
      <c r="D539" s="146"/>
      <c r="E539" s="101"/>
      <c r="F539" s="30"/>
      <c r="G539" s="30"/>
    </row>
    <row r="540" spans="2:7">
      <c r="B540" s="38"/>
      <c r="C540" s="38"/>
      <c r="D540" s="146"/>
      <c r="E540" s="101"/>
      <c r="F540" s="30"/>
      <c r="G540" s="30"/>
    </row>
    <row r="541" spans="2:7">
      <c r="B541" s="38"/>
      <c r="C541" s="38"/>
      <c r="D541" s="146"/>
      <c r="E541" s="101"/>
      <c r="F541" s="30"/>
      <c r="G541" s="30"/>
    </row>
    <row r="542" spans="2:7">
      <c r="B542" s="38"/>
      <c r="C542" s="38"/>
      <c r="D542" s="146"/>
      <c r="E542" s="101"/>
      <c r="F542" s="30"/>
      <c r="G542" s="30"/>
    </row>
    <row r="543" spans="2:7">
      <c r="B543" s="38"/>
      <c r="C543" s="38"/>
      <c r="D543" s="146"/>
      <c r="E543" s="101"/>
      <c r="F543" s="30"/>
      <c r="G543" s="30"/>
    </row>
    <row r="544" spans="2:7">
      <c r="B544" s="38"/>
      <c r="C544" s="38"/>
      <c r="D544" s="146"/>
      <c r="E544" s="101"/>
      <c r="F544" s="30"/>
      <c r="G544" s="30"/>
    </row>
    <row r="545" spans="2:7">
      <c r="B545" s="38"/>
      <c r="C545" s="38"/>
      <c r="D545" s="146"/>
      <c r="E545" s="101"/>
      <c r="F545" s="30"/>
      <c r="G545" s="30"/>
    </row>
    <row r="546" spans="2:7">
      <c r="B546" s="38"/>
      <c r="C546" s="38"/>
      <c r="D546" s="146"/>
      <c r="E546" s="101"/>
      <c r="F546" s="30"/>
      <c r="G546" s="30"/>
    </row>
    <row r="547" spans="2:7">
      <c r="B547" s="38"/>
      <c r="C547" s="38"/>
      <c r="D547" s="146"/>
      <c r="E547" s="101"/>
      <c r="F547" s="30"/>
      <c r="G547" s="30"/>
    </row>
    <row r="548" spans="2:7">
      <c r="B548" s="38"/>
      <c r="C548" s="38"/>
      <c r="D548" s="146"/>
      <c r="E548" s="101"/>
      <c r="F548" s="30"/>
      <c r="G548" s="30"/>
    </row>
    <row r="549" spans="2:7">
      <c r="B549" s="38"/>
      <c r="C549" s="38"/>
      <c r="D549" s="146"/>
      <c r="E549" s="101"/>
      <c r="F549" s="30"/>
      <c r="G549" s="30"/>
    </row>
    <row r="550" spans="2:7">
      <c r="B550" s="38"/>
      <c r="C550" s="38"/>
      <c r="D550" s="146"/>
      <c r="E550" s="101"/>
      <c r="F550" s="30"/>
      <c r="G550" s="30"/>
    </row>
    <row r="551" spans="2:7">
      <c r="B551" s="38"/>
      <c r="C551" s="38"/>
      <c r="D551" s="146"/>
      <c r="E551" s="101"/>
      <c r="F551" s="30"/>
      <c r="G551" s="30"/>
    </row>
    <row r="552" spans="2:7">
      <c r="B552" s="38"/>
      <c r="C552" s="38"/>
      <c r="D552" s="146"/>
      <c r="E552" s="101"/>
      <c r="F552" s="30"/>
      <c r="G552" s="30"/>
    </row>
    <row r="553" spans="2:7">
      <c r="B553" s="38"/>
      <c r="C553" s="38"/>
      <c r="D553" s="146"/>
      <c r="E553" s="101"/>
      <c r="F553" s="30"/>
      <c r="G553" s="30"/>
    </row>
    <row r="554" spans="2:7">
      <c r="B554" s="38"/>
      <c r="C554" s="38"/>
      <c r="D554" s="146"/>
      <c r="E554" s="101"/>
      <c r="F554" s="30"/>
      <c r="G554" s="30"/>
    </row>
    <row r="555" spans="2:7">
      <c r="B555" s="38"/>
      <c r="C555" s="38"/>
      <c r="D555" s="146"/>
      <c r="E555" s="101"/>
      <c r="F555" s="30"/>
      <c r="G555" s="30"/>
    </row>
    <row r="556" spans="2:7">
      <c r="B556" s="38"/>
      <c r="C556" s="38"/>
      <c r="D556" s="146"/>
      <c r="E556" s="101"/>
      <c r="F556" s="30"/>
      <c r="G556" s="30"/>
    </row>
    <row r="557" spans="2:7">
      <c r="B557" s="38"/>
      <c r="C557" s="38"/>
      <c r="D557" s="146"/>
      <c r="E557" s="101"/>
      <c r="F557" s="30"/>
      <c r="G557" s="30"/>
    </row>
    <row r="558" spans="2:7">
      <c r="B558" s="38"/>
      <c r="C558" s="38"/>
      <c r="D558" s="146"/>
      <c r="E558" s="101"/>
      <c r="F558" s="30"/>
      <c r="G558" s="30"/>
    </row>
    <row r="559" spans="2:7">
      <c r="B559" s="38"/>
      <c r="C559" s="38"/>
      <c r="D559" s="146"/>
      <c r="E559" s="101"/>
      <c r="F559" s="30"/>
      <c r="G559" s="30"/>
    </row>
    <row r="560" spans="2:7">
      <c r="B560" s="38"/>
      <c r="C560" s="38"/>
      <c r="D560" s="146"/>
      <c r="E560" s="101"/>
      <c r="F560" s="30"/>
      <c r="G560" s="30"/>
    </row>
    <row r="561" spans="2:7">
      <c r="B561" s="38"/>
      <c r="C561" s="38"/>
      <c r="D561" s="146"/>
      <c r="E561" s="101"/>
      <c r="F561" s="30"/>
      <c r="G561" s="30"/>
    </row>
    <row r="562" spans="2:7">
      <c r="B562" s="38"/>
      <c r="C562" s="38"/>
      <c r="D562" s="146"/>
      <c r="E562" s="101"/>
      <c r="F562" s="30"/>
      <c r="G562" s="30"/>
    </row>
    <row r="563" spans="2:7">
      <c r="B563" s="38"/>
      <c r="C563" s="38"/>
      <c r="D563" s="146"/>
      <c r="E563" s="101"/>
      <c r="F563" s="30"/>
      <c r="G563" s="30"/>
    </row>
    <row r="564" spans="2:7">
      <c r="B564" s="38"/>
      <c r="C564" s="38"/>
      <c r="D564" s="146"/>
      <c r="E564" s="101"/>
      <c r="F564" s="30"/>
      <c r="G564" s="30"/>
    </row>
    <row r="565" spans="2:7">
      <c r="B565" s="38"/>
      <c r="C565" s="38"/>
      <c r="D565" s="146"/>
      <c r="E565" s="101"/>
      <c r="F565" s="30"/>
      <c r="G565" s="30"/>
    </row>
    <row r="566" spans="2:7">
      <c r="B566" s="38"/>
      <c r="C566" s="38"/>
      <c r="D566" s="146"/>
      <c r="E566" s="101"/>
      <c r="F566" s="30"/>
      <c r="G566" s="30"/>
    </row>
    <row r="567" spans="2:7">
      <c r="B567" s="38"/>
      <c r="C567" s="38"/>
      <c r="D567" s="146"/>
      <c r="E567" s="101"/>
      <c r="F567" s="30"/>
      <c r="G567" s="30"/>
    </row>
    <row r="568" spans="2:7">
      <c r="B568" s="38"/>
      <c r="C568" s="38"/>
      <c r="D568" s="146"/>
      <c r="E568" s="101"/>
      <c r="F568" s="30"/>
      <c r="G568" s="30"/>
    </row>
    <row r="569" spans="2:7">
      <c r="B569" s="38"/>
      <c r="C569" s="38"/>
      <c r="D569" s="146"/>
      <c r="E569" s="101"/>
      <c r="F569" s="30"/>
      <c r="G569" s="30"/>
    </row>
    <row r="570" spans="2:7">
      <c r="B570" s="38"/>
      <c r="C570" s="38"/>
      <c r="D570" s="146"/>
      <c r="E570" s="101"/>
      <c r="F570" s="30"/>
      <c r="G570" s="30"/>
    </row>
    <row r="571" spans="2:7">
      <c r="B571" s="38"/>
      <c r="C571" s="38"/>
      <c r="D571" s="146"/>
      <c r="E571" s="101"/>
      <c r="F571" s="30"/>
      <c r="G571" s="30"/>
    </row>
    <row r="572" spans="2:7">
      <c r="B572" s="38"/>
      <c r="C572" s="38"/>
      <c r="D572" s="146"/>
      <c r="E572" s="101"/>
      <c r="F572" s="30"/>
      <c r="G572" s="30"/>
    </row>
    <row r="573" spans="2:7">
      <c r="B573" s="38"/>
      <c r="C573" s="38"/>
      <c r="D573" s="146"/>
      <c r="E573" s="101"/>
      <c r="F573" s="30"/>
      <c r="G573" s="30"/>
    </row>
    <row r="574" spans="2:7">
      <c r="B574" s="38"/>
      <c r="C574" s="38"/>
      <c r="D574" s="146"/>
      <c r="E574" s="101"/>
      <c r="F574" s="30"/>
      <c r="G574" s="30"/>
    </row>
    <row r="575" spans="2:7">
      <c r="B575" s="38"/>
      <c r="C575" s="38"/>
      <c r="D575" s="146"/>
      <c r="E575" s="101"/>
      <c r="F575" s="30"/>
      <c r="G575" s="30"/>
    </row>
    <row r="576" spans="2:7">
      <c r="B576" s="38"/>
      <c r="C576" s="38"/>
      <c r="D576" s="146"/>
      <c r="E576" s="101"/>
      <c r="F576" s="30"/>
      <c r="G576" s="30"/>
    </row>
    <row r="577" spans="2:7">
      <c r="B577" s="38"/>
      <c r="C577" s="38"/>
      <c r="D577" s="146"/>
      <c r="E577" s="101"/>
      <c r="F577" s="30"/>
      <c r="G577" s="30"/>
    </row>
    <row r="578" spans="2:7">
      <c r="B578" s="38"/>
      <c r="C578" s="38"/>
      <c r="D578" s="146"/>
      <c r="E578" s="101"/>
      <c r="F578" s="30"/>
      <c r="G578" s="30"/>
    </row>
    <row r="579" spans="2:7">
      <c r="B579" s="38"/>
      <c r="C579" s="38"/>
      <c r="D579" s="146"/>
      <c r="E579" s="101"/>
      <c r="F579" s="30"/>
      <c r="G579" s="30"/>
    </row>
    <row r="580" spans="2:7">
      <c r="B580" s="38"/>
      <c r="C580" s="38"/>
      <c r="D580" s="146"/>
      <c r="E580" s="101"/>
      <c r="F580" s="30"/>
      <c r="G580" s="30"/>
    </row>
    <row r="581" spans="2:7">
      <c r="B581" s="38"/>
      <c r="C581" s="38"/>
      <c r="D581" s="146"/>
      <c r="E581" s="101"/>
      <c r="F581" s="30"/>
      <c r="G581" s="30"/>
    </row>
    <row r="582" spans="2:7">
      <c r="B582" s="38"/>
      <c r="C582" s="38"/>
      <c r="D582" s="146"/>
      <c r="E582" s="101"/>
      <c r="F582" s="30"/>
      <c r="G582" s="30"/>
    </row>
    <row r="583" spans="2:7">
      <c r="B583" s="38"/>
      <c r="C583" s="38"/>
      <c r="D583" s="146"/>
      <c r="E583" s="101"/>
      <c r="F583" s="30"/>
      <c r="G583" s="30"/>
    </row>
    <row r="584" spans="2:7">
      <c r="B584" s="38"/>
      <c r="C584" s="38"/>
      <c r="D584" s="146"/>
      <c r="E584" s="101"/>
      <c r="F584" s="30"/>
      <c r="G584" s="30"/>
    </row>
    <row r="585" spans="2:7">
      <c r="B585" s="38"/>
      <c r="C585" s="38"/>
      <c r="D585" s="146"/>
      <c r="E585" s="101"/>
      <c r="F585" s="30"/>
      <c r="G585" s="30"/>
    </row>
    <row r="586" spans="2:7">
      <c r="B586" s="38"/>
      <c r="C586" s="38"/>
      <c r="D586" s="146"/>
      <c r="E586" s="101"/>
      <c r="F586" s="30"/>
      <c r="G586" s="30"/>
    </row>
    <row r="587" spans="2:7">
      <c r="B587" s="38"/>
      <c r="C587" s="38"/>
      <c r="D587" s="146"/>
      <c r="E587" s="101"/>
      <c r="F587" s="30"/>
      <c r="G587" s="30"/>
    </row>
    <row r="588" spans="2:7">
      <c r="B588" s="38"/>
      <c r="C588" s="38"/>
      <c r="D588" s="146"/>
      <c r="E588" s="101"/>
      <c r="F588" s="30"/>
      <c r="G588" s="30"/>
    </row>
    <row r="589" spans="2:7">
      <c r="B589" s="38"/>
      <c r="C589" s="38"/>
      <c r="D589" s="146"/>
      <c r="E589" s="101"/>
      <c r="F589" s="30"/>
      <c r="G589" s="30"/>
    </row>
    <row r="590" spans="2:7">
      <c r="B590" s="38"/>
      <c r="C590" s="38"/>
      <c r="D590" s="146"/>
      <c r="E590" s="101"/>
      <c r="F590" s="30"/>
      <c r="G590" s="30"/>
    </row>
    <row r="591" spans="2:7">
      <c r="B591" s="38"/>
      <c r="C591" s="38"/>
      <c r="D591" s="146"/>
      <c r="E591" s="101"/>
      <c r="F591" s="30"/>
      <c r="G591" s="30"/>
    </row>
    <row r="592" spans="2:7">
      <c r="B592" s="38"/>
      <c r="C592" s="38"/>
      <c r="D592" s="146"/>
      <c r="E592" s="101"/>
      <c r="F592" s="30"/>
      <c r="G592" s="30"/>
    </row>
    <row r="593" spans="2:7">
      <c r="B593" s="38"/>
      <c r="C593" s="38"/>
      <c r="D593" s="146"/>
      <c r="E593" s="101"/>
      <c r="F593" s="30"/>
      <c r="G593" s="30"/>
    </row>
    <row r="594" spans="2:7">
      <c r="B594" s="38"/>
      <c r="C594" s="38"/>
      <c r="D594" s="146"/>
      <c r="E594" s="101"/>
      <c r="F594" s="30"/>
      <c r="G594" s="30"/>
    </row>
    <row r="595" spans="2:7">
      <c r="B595" s="38"/>
      <c r="C595" s="38"/>
      <c r="D595" s="146"/>
      <c r="E595" s="101"/>
      <c r="F595" s="30"/>
      <c r="G595" s="30"/>
    </row>
    <row r="596" spans="2:7">
      <c r="B596" s="38"/>
      <c r="C596" s="38"/>
      <c r="D596" s="146"/>
      <c r="E596" s="101"/>
      <c r="F596" s="30"/>
      <c r="G596" s="30"/>
    </row>
    <row r="597" spans="2:7">
      <c r="B597" s="38"/>
      <c r="C597" s="38"/>
      <c r="D597" s="146"/>
      <c r="E597" s="101"/>
      <c r="F597" s="30"/>
      <c r="G597" s="30"/>
    </row>
    <row r="598" spans="2:7">
      <c r="B598" s="38"/>
      <c r="C598" s="38"/>
      <c r="D598" s="146"/>
      <c r="E598" s="101"/>
      <c r="F598" s="30"/>
      <c r="G598" s="30"/>
    </row>
    <row r="599" spans="2:7">
      <c r="B599" s="38"/>
      <c r="C599" s="38"/>
      <c r="D599" s="146"/>
      <c r="E599" s="101"/>
      <c r="F599" s="30"/>
      <c r="G599" s="30"/>
    </row>
    <row r="600" spans="2:7">
      <c r="B600" s="38"/>
      <c r="C600" s="38"/>
      <c r="D600" s="146"/>
      <c r="E600" s="101"/>
      <c r="F600" s="30"/>
      <c r="G600" s="30"/>
    </row>
    <row r="601" spans="2:7">
      <c r="B601" s="38"/>
      <c r="C601" s="38"/>
      <c r="D601" s="146"/>
      <c r="E601" s="101"/>
      <c r="F601" s="30"/>
      <c r="G601" s="30"/>
    </row>
    <row r="602" spans="2:7">
      <c r="B602" s="38"/>
      <c r="C602" s="38"/>
      <c r="D602" s="146"/>
      <c r="E602" s="101"/>
      <c r="F602" s="30"/>
      <c r="G602" s="30"/>
    </row>
    <row r="603" spans="2:7">
      <c r="B603" s="38"/>
      <c r="C603" s="38"/>
      <c r="D603" s="146"/>
      <c r="E603" s="101"/>
      <c r="F603" s="30"/>
      <c r="G603" s="30"/>
    </row>
    <row r="604" spans="2:7">
      <c r="B604" s="38"/>
      <c r="C604" s="38"/>
      <c r="D604" s="146"/>
      <c r="E604" s="101"/>
      <c r="F604" s="30"/>
      <c r="G604" s="30"/>
    </row>
    <row r="605" spans="2:7">
      <c r="B605" s="38"/>
      <c r="C605" s="38"/>
      <c r="D605" s="146"/>
      <c r="E605" s="101"/>
      <c r="F605" s="30"/>
      <c r="G605" s="30"/>
    </row>
    <row r="606" spans="2:7">
      <c r="B606" s="38"/>
      <c r="C606" s="38"/>
      <c r="D606" s="146"/>
      <c r="E606" s="101"/>
      <c r="F606" s="30"/>
      <c r="G606" s="30"/>
    </row>
    <row r="607" spans="2:7">
      <c r="B607" s="38"/>
      <c r="C607" s="38"/>
      <c r="D607" s="146"/>
      <c r="E607" s="101"/>
      <c r="F607" s="30"/>
      <c r="G607" s="30"/>
    </row>
    <row r="608" spans="2:7">
      <c r="B608" s="38"/>
      <c r="C608" s="38"/>
      <c r="D608" s="146"/>
      <c r="E608" s="101"/>
      <c r="F608" s="30"/>
      <c r="G608" s="30"/>
    </row>
    <row r="609" spans="2:7">
      <c r="B609" s="38"/>
      <c r="C609" s="38"/>
      <c r="D609" s="146"/>
      <c r="E609" s="101"/>
      <c r="F609" s="30"/>
      <c r="G609" s="30"/>
    </row>
    <row r="610" spans="2:7">
      <c r="B610" s="38"/>
      <c r="C610" s="38"/>
      <c r="D610" s="146"/>
      <c r="E610" s="101"/>
      <c r="F610" s="30"/>
      <c r="G610" s="30"/>
    </row>
    <row r="611" spans="2:7">
      <c r="B611" s="38"/>
      <c r="C611" s="38"/>
      <c r="D611" s="146"/>
      <c r="E611" s="101"/>
      <c r="F611" s="30"/>
      <c r="G611" s="30"/>
    </row>
    <row r="612" spans="2:7">
      <c r="B612" s="38"/>
      <c r="C612" s="38"/>
      <c r="D612" s="146"/>
      <c r="E612" s="101"/>
      <c r="F612" s="30"/>
      <c r="G612" s="30"/>
    </row>
    <row r="613" spans="2:7">
      <c r="B613" s="38"/>
      <c r="C613" s="38"/>
      <c r="D613" s="146"/>
      <c r="E613" s="101"/>
      <c r="F613" s="30"/>
      <c r="G613" s="30"/>
    </row>
    <row r="614" spans="2:7">
      <c r="B614" s="38"/>
      <c r="C614" s="38"/>
      <c r="D614" s="146"/>
      <c r="E614" s="101"/>
      <c r="F614" s="30"/>
      <c r="G614" s="30"/>
    </row>
    <row r="615" spans="2:7">
      <c r="B615" s="38"/>
      <c r="C615" s="38"/>
      <c r="D615" s="146"/>
      <c r="E615" s="101"/>
      <c r="F615" s="30"/>
      <c r="G615" s="30"/>
    </row>
    <row r="616" spans="2:7">
      <c r="B616" s="38"/>
      <c r="C616" s="38"/>
      <c r="D616" s="146"/>
      <c r="E616" s="101"/>
      <c r="F616" s="30"/>
      <c r="G616" s="30"/>
    </row>
    <row r="617" spans="2:7">
      <c r="B617" s="38"/>
      <c r="C617" s="38"/>
      <c r="D617" s="146"/>
      <c r="E617" s="101"/>
      <c r="F617" s="30"/>
      <c r="G617" s="30"/>
    </row>
    <row r="618" spans="2:7">
      <c r="B618" s="38"/>
      <c r="C618" s="38"/>
      <c r="D618" s="146"/>
      <c r="E618" s="101"/>
      <c r="F618" s="30"/>
      <c r="G618" s="30"/>
    </row>
    <row r="619" spans="2:7">
      <c r="B619" s="38"/>
      <c r="C619" s="38"/>
      <c r="D619" s="146"/>
      <c r="E619" s="101"/>
      <c r="F619" s="30"/>
      <c r="G619" s="30"/>
    </row>
    <row r="620" spans="2:7">
      <c r="B620" s="38"/>
      <c r="C620" s="38"/>
      <c r="D620" s="146"/>
      <c r="E620" s="101"/>
      <c r="F620" s="30"/>
      <c r="G620" s="30"/>
    </row>
    <row r="621" spans="2:7">
      <c r="B621" s="38"/>
      <c r="C621" s="38"/>
      <c r="D621" s="146"/>
      <c r="E621" s="101"/>
      <c r="F621" s="30"/>
      <c r="G621" s="30"/>
    </row>
    <row r="622" spans="2:7">
      <c r="B622" s="38"/>
      <c r="C622" s="38"/>
      <c r="D622" s="146"/>
      <c r="E622" s="101"/>
      <c r="F622" s="30"/>
      <c r="G622" s="30"/>
    </row>
    <row r="623" spans="2:7">
      <c r="B623" s="38"/>
      <c r="C623" s="38"/>
      <c r="D623" s="146"/>
      <c r="E623" s="101"/>
      <c r="F623" s="30"/>
      <c r="G623" s="30"/>
    </row>
    <row r="624" spans="2:7">
      <c r="B624" s="38"/>
      <c r="C624" s="38"/>
      <c r="D624" s="146"/>
      <c r="E624" s="101"/>
      <c r="F624" s="30"/>
      <c r="G624" s="30"/>
    </row>
    <row r="625" spans="2:7">
      <c r="B625" s="38"/>
      <c r="C625" s="38"/>
      <c r="D625" s="146"/>
      <c r="E625" s="101"/>
      <c r="F625" s="30"/>
      <c r="G625" s="30"/>
    </row>
    <row r="626" spans="2:7">
      <c r="B626" s="38"/>
      <c r="C626" s="38"/>
      <c r="D626" s="146"/>
      <c r="E626" s="101"/>
      <c r="F626" s="30"/>
      <c r="G626" s="30"/>
    </row>
    <row r="627" spans="2:7">
      <c r="B627" s="38"/>
      <c r="C627" s="38"/>
      <c r="D627" s="146"/>
      <c r="E627" s="101"/>
      <c r="F627" s="30"/>
      <c r="G627" s="30"/>
    </row>
    <row r="628" spans="2:7">
      <c r="B628" s="38"/>
      <c r="C628" s="38"/>
      <c r="D628" s="146"/>
      <c r="E628" s="101"/>
      <c r="F628" s="30"/>
      <c r="G628" s="30"/>
    </row>
    <row r="629" spans="2:7">
      <c r="B629" s="38"/>
      <c r="C629" s="38"/>
      <c r="D629" s="146"/>
      <c r="E629" s="101"/>
      <c r="F629" s="30"/>
      <c r="G629" s="30"/>
    </row>
    <row r="630" spans="2:7">
      <c r="B630" s="38"/>
      <c r="C630" s="38"/>
      <c r="D630" s="146"/>
      <c r="E630" s="101"/>
      <c r="F630" s="30"/>
      <c r="G630" s="30"/>
    </row>
    <row r="631" spans="2:7">
      <c r="B631" s="38"/>
      <c r="C631" s="38"/>
      <c r="D631" s="146"/>
      <c r="E631" s="101"/>
      <c r="F631" s="30"/>
      <c r="G631" s="30"/>
    </row>
    <row r="632" spans="2:7">
      <c r="B632" s="38"/>
      <c r="C632" s="38"/>
      <c r="D632" s="146"/>
      <c r="E632" s="101"/>
      <c r="F632" s="30"/>
      <c r="G632" s="30"/>
    </row>
    <row r="633" spans="2:7">
      <c r="B633" s="38"/>
      <c r="C633" s="38"/>
      <c r="D633" s="146"/>
      <c r="E633" s="101"/>
      <c r="F633" s="30"/>
      <c r="G633" s="30"/>
    </row>
    <row r="634" spans="2:7">
      <c r="B634" s="38"/>
      <c r="C634" s="38"/>
      <c r="D634" s="146"/>
      <c r="E634" s="101"/>
      <c r="F634" s="30"/>
      <c r="G634" s="30"/>
    </row>
    <row r="635" spans="2:7">
      <c r="B635" s="38"/>
      <c r="C635" s="38"/>
      <c r="D635" s="146"/>
      <c r="E635" s="101"/>
      <c r="F635" s="30"/>
      <c r="G635" s="30"/>
    </row>
    <row r="636" spans="2:7">
      <c r="B636" s="38"/>
      <c r="C636" s="38"/>
      <c r="D636" s="146"/>
      <c r="E636" s="101"/>
      <c r="F636" s="30"/>
      <c r="G636" s="30"/>
    </row>
    <row r="637" spans="2:7">
      <c r="B637" s="38"/>
      <c r="C637" s="38"/>
      <c r="D637" s="146"/>
      <c r="E637" s="101"/>
      <c r="F637" s="30"/>
      <c r="G637" s="30"/>
    </row>
    <row r="638" spans="2:7">
      <c r="B638" s="38"/>
      <c r="C638" s="38"/>
      <c r="D638" s="146"/>
      <c r="E638" s="101"/>
      <c r="F638" s="30"/>
      <c r="G638" s="30"/>
    </row>
    <row r="639" spans="2:7">
      <c r="B639" s="38"/>
      <c r="C639" s="38"/>
      <c r="D639" s="146"/>
      <c r="E639" s="101"/>
      <c r="F639" s="30"/>
      <c r="G639" s="30"/>
    </row>
    <row r="640" spans="2:7">
      <c r="B640" s="38"/>
      <c r="C640" s="38"/>
      <c r="D640" s="146"/>
      <c r="E640" s="101"/>
      <c r="F640" s="30"/>
      <c r="G640" s="30"/>
    </row>
    <row r="641" spans="2:7">
      <c r="B641" s="38"/>
      <c r="C641" s="38"/>
      <c r="D641" s="146"/>
      <c r="E641" s="101"/>
      <c r="F641" s="30"/>
      <c r="G641" s="30"/>
    </row>
    <row r="642" spans="2:7">
      <c r="B642" s="38"/>
      <c r="C642" s="38"/>
      <c r="D642" s="146"/>
      <c r="E642" s="101"/>
      <c r="F642" s="30"/>
      <c r="G642" s="30"/>
    </row>
    <row r="643" spans="2:7">
      <c r="B643" s="38"/>
      <c r="C643" s="38"/>
      <c r="D643" s="146"/>
      <c r="E643" s="101"/>
      <c r="F643" s="30"/>
      <c r="G643" s="30"/>
    </row>
    <row r="644" spans="2:7">
      <c r="B644" s="38"/>
      <c r="C644" s="38"/>
      <c r="D644" s="146"/>
      <c r="E644" s="101"/>
      <c r="F644" s="30"/>
      <c r="G644" s="30"/>
    </row>
    <row r="645" spans="2:7">
      <c r="B645" s="38"/>
      <c r="C645" s="38"/>
      <c r="D645" s="146"/>
      <c r="E645" s="101"/>
      <c r="F645" s="30"/>
      <c r="G645" s="30"/>
    </row>
    <row r="646" spans="2:7">
      <c r="B646" s="38"/>
      <c r="C646" s="38"/>
      <c r="D646" s="146"/>
      <c r="E646" s="101"/>
      <c r="F646" s="30"/>
      <c r="G646" s="30"/>
    </row>
    <row r="647" spans="2:7">
      <c r="B647" s="38"/>
      <c r="C647" s="38"/>
      <c r="D647" s="146"/>
      <c r="E647" s="101"/>
      <c r="F647" s="30"/>
      <c r="G647" s="30"/>
    </row>
    <row r="648" spans="2:7">
      <c r="B648" s="38"/>
      <c r="C648" s="38"/>
      <c r="D648" s="146"/>
      <c r="E648" s="101"/>
      <c r="F648" s="30"/>
      <c r="G648" s="30"/>
    </row>
    <row r="649" spans="2:7">
      <c r="B649" s="38"/>
      <c r="C649" s="38"/>
      <c r="D649" s="146"/>
      <c r="E649" s="101"/>
      <c r="F649" s="30"/>
      <c r="G649" s="30"/>
    </row>
    <row r="650" spans="2:7">
      <c r="B650" s="38"/>
      <c r="C650" s="38"/>
      <c r="D650" s="146"/>
      <c r="E650" s="101"/>
      <c r="F650" s="30"/>
      <c r="G650" s="30"/>
    </row>
    <row r="651" spans="2:7">
      <c r="B651" s="38"/>
      <c r="C651" s="38"/>
      <c r="D651" s="146"/>
      <c r="E651" s="101"/>
      <c r="F651" s="30"/>
      <c r="G651" s="30"/>
    </row>
    <row r="652" spans="2:7">
      <c r="B652" s="38"/>
      <c r="C652" s="38"/>
      <c r="D652" s="146"/>
      <c r="E652" s="101"/>
      <c r="F652" s="30"/>
      <c r="G652" s="30"/>
    </row>
    <row r="653" spans="2:7">
      <c r="B653" s="38"/>
      <c r="C653" s="38"/>
      <c r="D653" s="146"/>
      <c r="E653" s="101"/>
      <c r="F653" s="30"/>
      <c r="G653" s="30"/>
    </row>
    <row r="654" spans="2:7">
      <c r="B654" s="38"/>
      <c r="C654" s="38"/>
      <c r="D654" s="146"/>
      <c r="E654" s="101"/>
      <c r="F654" s="30"/>
      <c r="G654" s="30"/>
    </row>
    <row r="655" spans="2:7">
      <c r="B655" s="38"/>
      <c r="C655" s="38"/>
      <c r="D655" s="146"/>
      <c r="E655" s="101"/>
      <c r="F655" s="30"/>
      <c r="G655" s="30"/>
    </row>
    <row r="656" spans="2:7">
      <c r="B656" s="38"/>
      <c r="C656" s="38"/>
      <c r="D656" s="146"/>
      <c r="E656" s="101"/>
      <c r="F656" s="30"/>
      <c r="G656" s="30"/>
    </row>
    <row r="657" spans="2:7">
      <c r="B657" s="38"/>
      <c r="C657" s="38"/>
      <c r="D657" s="146"/>
      <c r="E657" s="101"/>
      <c r="F657" s="30"/>
      <c r="G657" s="30"/>
    </row>
    <row r="658" spans="2:7">
      <c r="B658" s="38"/>
      <c r="C658" s="38"/>
      <c r="D658" s="146"/>
      <c r="E658" s="101"/>
      <c r="F658" s="30"/>
      <c r="G658" s="30"/>
    </row>
    <row r="659" spans="2:7">
      <c r="B659" s="38"/>
      <c r="C659" s="38"/>
      <c r="D659" s="146"/>
      <c r="E659" s="101"/>
      <c r="F659" s="30"/>
      <c r="G659" s="30"/>
    </row>
    <row r="660" spans="2:7">
      <c r="B660" s="38"/>
      <c r="C660" s="38"/>
      <c r="D660" s="146"/>
      <c r="E660" s="101"/>
      <c r="F660" s="30"/>
      <c r="G660" s="30"/>
    </row>
    <row r="661" spans="2:7">
      <c r="B661" s="38"/>
      <c r="C661" s="38"/>
      <c r="D661" s="146"/>
      <c r="E661" s="101"/>
      <c r="F661" s="30"/>
      <c r="G661" s="30"/>
    </row>
    <row r="662" spans="2:7">
      <c r="B662" s="38"/>
      <c r="C662" s="38"/>
      <c r="D662" s="146"/>
      <c r="E662" s="101"/>
      <c r="F662" s="30"/>
      <c r="G662" s="30"/>
    </row>
    <row r="663" spans="2:7">
      <c r="B663" s="38"/>
      <c r="C663" s="38"/>
      <c r="D663" s="146"/>
      <c r="E663" s="101"/>
      <c r="F663" s="30"/>
      <c r="G663" s="30"/>
    </row>
    <row r="664" spans="2:7">
      <c r="B664" s="38"/>
      <c r="C664" s="38"/>
      <c r="D664" s="146"/>
      <c r="E664" s="101"/>
      <c r="F664" s="30"/>
      <c r="G664" s="30"/>
    </row>
    <row r="665" spans="2:7">
      <c r="B665" s="38"/>
      <c r="C665" s="38"/>
      <c r="D665" s="146"/>
      <c r="E665" s="101"/>
      <c r="F665" s="30"/>
      <c r="G665" s="30"/>
    </row>
    <row r="666" spans="2:7">
      <c r="B666" s="38"/>
      <c r="C666" s="38"/>
      <c r="D666" s="146"/>
      <c r="E666" s="101"/>
      <c r="F666" s="30"/>
      <c r="G666" s="30"/>
    </row>
    <row r="667" spans="2:7">
      <c r="B667" s="38"/>
      <c r="C667" s="38"/>
      <c r="D667" s="146"/>
      <c r="E667" s="101"/>
      <c r="F667" s="30"/>
      <c r="G667" s="30"/>
    </row>
    <row r="668" spans="2:7">
      <c r="B668" s="38"/>
      <c r="C668" s="38"/>
      <c r="D668" s="146"/>
      <c r="E668" s="101"/>
      <c r="F668" s="30"/>
      <c r="G668" s="30"/>
    </row>
    <row r="669" spans="2:7">
      <c r="B669" s="38"/>
      <c r="C669" s="38"/>
      <c r="D669" s="146"/>
      <c r="E669" s="101"/>
      <c r="F669" s="30"/>
      <c r="G669" s="30"/>
    </row>
    <row r="670" spans="2:7">
      <c r="B670" s="38"/>
      <c r="C670" s="38"/>
      <c r="D670" s="146"/>
      <c r="E670" s="101"/>
      <c r="F670" s="30"/>
      <c r="G670" s="30"/>
    </row>
    <row r="671" spans="2:7">
      <c r="B671" s="38"/>
      <c r="C671" s="38"/>
      <c r="D671" s="146"/>
      <c r="E671" s="101"/>
      <c r="F671" s="30"/>
      <c r="G671" s="30"/>
    </row>
    <row r="672" spans="2:7">
      <c r="B672" s="38"/>
      <c r="C672" s="38"/>
      <c r="D672" s="146"/>
      <c r="E672" s="101"/>
      <c r="F672" s="30"/>
      <c r="G672" s="30"/>
    </row>
    <row r="673" spans="2:7">
      <c r="B673" s="38"/>
      <c r="C673" s="38"/>
      <c r="D673" s="146"/>
      <c r="E673" s="101"/>
      <c r="F673" s="30"/>
      <c r="G673" s="30"/>
    </row>
    <row r="674" spans="2:7">
      <c r="B674" s="38"/>
      <c r="C674" s="38"/>
      <c r="D674" s="146"/>
      <c r="E674" s="101"/>
      <c r="F674" s="30"/>
      <c r="G674" s="30"/>
    </row>
    <row r="675" spans="2:7">
      <c r="B675" s="38"/>
      <c r="C675" s="38"/>
      <c r="D675" s="146"/>
      <c r="E675" s="101"/>
      <c r="F675" s="30"/>
      <c r="G675" s="30"/>
    </row>
    <row r="676" spans="2:7">
      <c r="B676" s="38"/>
      <c r="C676" s="38"/>
      <c r="D676" s="146"/>
      <c r="E676" s="101"/>
      <c r="F676" s="30"/>
      <c r="G676" s="30"/>
    </row>
    <row r="677" spans="2:7">
      <c r="B677" s="38"/>
      <c r="C677" s="38"/>
      <c r="D677" s="146"/>
      <c r="E677" s="101"/>
      <c r="F677" s="30"/>
      <c r="G677" s="30"/>
    </row>
    <row r="678" spans="2:7">
      <c r="B678" s="38"/>
      <c r="C678" s="38"/>
      <c r="D678" s="146"/>
      <c r="E678" s="101"/>
      <c r="F678" s="30"/>
      <c r="G678" s="30"/>
    </row>
    <row r="679" spans="2:7">
      <c r="B679" s="38"/>
      <c r="C679" s="38"/>
      <c r="D679" s="146"/>
      <c r="E679" s="101"/>
      <c r="F679" s="30"/>
      <c r="G679" s="30"/>
    </row>
    <row r="680" spans="2:7">
      <c r="B680" s="38"/>
      <c r="C680" s="38"/>
      <c r="D680" s="146"/>
      <c r="E680" s="101"/>
      <c r="F680" s="30"/>
      <c r="G680" s="30"/>
    </row>
    <row r="681" spans="2:7">
      <c r="B681" s="38"/>
      <c r="C681" s="38"/>
      <c r="D681" s="146"/>
      <c r="E681" s="101"/>
      <c r="F681" s="30"/>
      <c r="G681" s="30"/>
    </row>
    <row r="682" spans="2:7">
      <c r="B682" s="38"/>
      <c r="C682" s="38"/>
      <c r="D682" s="146"/>
      <c r="E682" s="101"/>
      <c r="F682" s="30"/>
      <c r="G682" s="30"/>
    </row>
    <row r="683" spans="2:7">
      <c r="B683" s="38"/>
      <c r="C683" s="38"/>
      <c r="D683" s="146"/>
      <c r="E683" s="101"/>
      <c r="F683" s="30"/>
      <c r="G683" s="30"/>
    </row>
    <row r="684" spans="2:7">
      <c r="B684" s="38"/>
      <c r="C684" s="38"/>
      <c r="D684" s="146"/>
      <c r="E684" s="101"/>
      <c r="F684" s="30"/>
      <c r="G684" s="30"/>
    </row>
    <row r="685" spans="2:7">
      <c r="B685" s="38"/>
      <c r="C685" s="38"/>
      <c r="D685" s="146"/>
      <c r="E685" s="101"/>
      <c r="F685" s="30"/>
      <c r="G685" s="30"/>
    </row>
    <row r="686" spans="2:7">
      <c r="B686" s="38"/>
      <c r="C686" s="38"/>
      <c r="D686" s="146"/>
      <c r="E686" s="101"/>
      <c r="F686" s="30"/>
      <c r="G686" s="30"/>
    </row>
    <row r="687" spans="2:7">
      <c r="B687" s="38"/>
      <c r="C687" s="38"/>
      <c r="D687" s="146"/>
      <c r="E687" s="101"/>
      <c r="F687" s="30"/>
      <c r="G687" s="30"/>
    </row>
    <row r="688" spans="2:7">
      <c r="B688" s="38"/>
      <c r="C688" s="38"/>
      <c r="D688" s="146"/>
      <c r="E688" s="101"/>
      <c r="F688" s="30"/>
      <c r="G688" s="30"/>
    </row>
    <row r="689" spans="2:7">
      <c r="B689" s="38"/>
      <c r="C689" s="38"/>
      <c r="D689" s="146"/>
      <c r="E689" s="101"/>
      <c r="F689" s="30"/>
      <c r="G689" s="30"/>
    </row>
    <row r="690" spans="2:7">
      <c r="B690" s="38"/>
      <c r="C690" s="38"/>
      <c r="D690" s="146"/>
      <c r="E690" s="101"/>
      <c r="F690" s="30"/>
      <c r="G690" s="30"/>
    </row>
    <row r="691" spans="2:7">
      <c r="B691" s="38"/>
      <c r="C691" s="38"/>
      <c r="D691" s="146"/>
      <c r="E691" s="101"/>
      <c r="F691" s="30"/>
      <c r="G691" s="30"/>
    </row>
    <row r="692" spans="2:7">
      <c r="B692" s="38"/>
      <c r="C692" s="38"/>
      <c r="D692" s="146"/>
      <c r="E692" s="101"/>
      <c r="F692" s="30"/>
      <c r="G692" s="30"/>
    </row>
    <row r="693" spans="2:7">
      <c r="B693" s="38"/>
      <c r="C693" s="38"/>
      <c r="D693" s="146"/>
      <c r="E693" s="101"/>
      <c r="F693" s="30"/>
      <c r="G693" s="30"/>
    </row>
    <row r="694" spans="2:7">
      <c r="B694" s="38"/>
      <c r="C694" s="38"/>
      <c r="D694" s="146"/>
      <c r="E694" s="101"/>
      <c r="F694" s="30"/>
      <c r="G694" s="30"/>
    </row>
    <row r="695" spans="2:7">
      <c r="B695" s="38"/>
      <c r="C695" s="38"/>
      <c r="D695" s="146"/>
      <c r="E695" s="101"/>
      <c r="F695" s="30"/>
      <c r="G695" s="30"/>
    </row>
    <row r="696" spans="2:7">
      <c r="B696" s="38"/>
      <c r="C696" s="38"/>
      <c r="D696" s="146"/>
      <c r="E696" s="101"/>
      <c r="F696" s="30"/>
      <c r="G696" s="30"/>
    </row>
    <row r="697" spans="2:7">
      <c r="B697" s="38"/>
      <c r="C697" s="38"/>
      <c r="D697" s="146"/>
      <c r="E697" s="101"/>
      <c r="F697" s="30"/>
      <c r="G697" s="30"/>
    </row>
    <row r="698" spans="2:7">
      <c r="B698" s="38"/>
      <c r="C698" s="38"/>
      <c r="D698" s="146"/>
      <c r="E698" s="101"/>
      <c r="F698" s="30"/>
      <c r="G698" s="30"/>
    </row>
    <row r="699" spans="2:7">
      <c r="B699" s="38"/>
      <c r="C699" s="38"/>
      <c r="D699" s="146"/>
      <c r="E699" s="101"/>
      <c r="F699" s="30"/>
      <c r="G699" s="30"/>
    </row>
    <row r="700" spans="2:7">
      <c r="B700" s="38"/>
      <c r="C700" s="38"/>
      <c r="D700" s="146"/>
      <c r="E700" s="101"/>
      <c r="F700" s="30"/>
      <c r="G700" s="30"/>
    </row>
    <row r="701" spans="2:7">
      <c r="B701" s="38"/>
      <c r="C701" s="38"/>
      <c r="D701" s="146"/>
      <c r="E701" s="101"/>
      <c r="F701" s="30"/>
      <c r="G701" s="30"/>
    </row>
    <row r="702" spans="2:7">
      <c r="B702" s="38"/>
      <c r="C702" s="38"/>
      <c r="D702" s="146"/>
      <c r="E702" s="101"/>
      <c r="F702" s="30"/>
      <c r="G702" s="30"/>
    </row>
    <row r="703" spans="2:7">
      <c r="B703" s="38"/>
      <c r="C703" s="38"/>
      <c r="D703" s="146"/>
      <c r="E703" s="101"/>
      <c r="F703" s="30"/>
      <c r="G703" s="30"/>
    </row>
    <row r="704" spans="2:7">
      <c r="B704" s="38"/>
      <c r="C704" s="38"/>
      <c r="D704" s="146"/>
      <c r="E704" s="101"/>
      <c r="F704" s="30"/>
      <c r="G704" s="30"/>
    </row>
    <row r="705" spans="2:7">
      <c r="B705" s="38"/>
      <c r="C705" s="38"/>
      <c r="D705" s="146"/>
      <c r="E705" s="101"/>
      <c r="F705" s="30"/>
      <c r="G705" s="30"/>
    </row>
    <row r="706" spans="2:7">
      <c r="B706" s="38"/>
      <c r="C706" s="38"/>
      <c r="D706" s="146"/>
      <c r="E706" s="101"/>
      <c r="F706" s="30"/>
      <c r="G706" s="30"/>
    </row>
    <row r="707" spans="2:7">
      <c r="B707" s="38"/>
      <c r="C707" s="38"/>
      <c r="D707" s="146"/>
      <c r="E707" s="101"/>
      <c r="F707" s="30"/>
      <c r="G707" s="30"/>
    </row>
    <row r="708" spans="2:7">
      <c r="B708" s="38"/>
      <c r="C708" s="38"/>
      <c r="D708" s="146"/>
      <c r="E708" s="101"/>
      <c r="F708" s="30"/>
      <c r="G708" s="30"/>
    </row>
    <row r="709" spans="2:7">
      <c r="B709" s="38"/>
      <c r="C709" s="38"/>
      <c r="D709" s="146"/>
      <c r="E709" s="101"/>
      <c r="F709" s="30"/>
      <c r="G709" s="30"/>
    </row>
    <row r="710" spans="2:7">
      <c r="B710" s="38"/>
      <c r="C710" s="38"/>
      <c r="D710" s="146"/>
      <c r="E710" s="101"/>
      <c r="F710" s="30"/>
      <c r="G710" s="30"/>
    </row>
    <row r="711" spans="2:7">
      <c r="B711" s="38"/>
      <c r="C711" s="38"/>
      <c r="D711" s="146"/>
      <c r="E711" s="101"/>
      <c r="F711" s="30"/>
      <c r="G711" s="30"/>
    </row>
    <row r="712" spans="2:7">
      <c r="B712" s="38"/>
      <c r="C712" s="38"/>
      <c r="D712" s="146"/>
      <c r="E712" s="101"/>
      <c r="F712" s="30"/>
      <c r="G712" s="30"/>
    </row>
    <row r="713" spans="2:7">
      <c r="B713" s="38"/>
      <c r="C713" s="38"/>
      <c r="D713" s="146"/>
      <c r="E713" s="101"/>
      <c r="F713" s="30"/>
      <c r="G713" s="30"/>
    </row>
    <row r="714" spans="2:7">
      <c r="B714" s="38"/>
      <c r="C714" s="38"/>
      <c r="D714" s="146"/>
      <c r="E714" s="101"/>
      <c r="F714" s="30"/>
      <c r="G714" s="30"/>
    </row>
    <row r="715" spans="2:7">
      <c r="B715" s="38"/>
      <c r="C715" s="38"/>
      <c r="D715" s="146"/>
      <c r="E715" s="101"/>
      <c r="F715" s="30"/>
      <c r="G715" s="30"/>
    </row>
    <row r="716" spans="2:7">
      <c r="B716" s="38"/>
      <c r="C716" s="38"/>
      <c r="D716" s="146"/>
      <c r="E716" s="101"/>
      <c r="F716" s="30"/>
      <c r="G716" s="30"/>
    </row>
    <row r="717" spans="2:7">
      <c r="B717" s="38"/>
      <c r="C717" s="38"/>
      <c r="D717" s="146"/>
      <c r="E717" s="101"/>
      <c r="F717" s="30"/>
      <c r="G717" s="30"/>
    </row>
    <row r="718" spans="2:7">
      <c r="B718" s="38"/>
      <c r="C718" s="38"/>
      <c r="D718" s="146"/>
      <c r="E718" s="101"/>
      <c r="F718" s="30"/>
      <c r="G718" s="30"/>
    </row>
    <row r="719" spans="2:7">
      <c r="B719" s="38"/>
      <c r="C719" s="38"/>
      <c r="D719" s="146"/>
      <c r="E719" s="101"/>
      <c r="F719" s="30"/>
      <c r="G719" s="30"/>
    </row>
    <row r="720" spans="2:7">
      <c r="B720" s="38"/>
      <c r="C720" s="38"/>
      <c r="D720" s="146"/>
      <c r="E720" s="101"/>
      <c r="F720" s="30"/>
      <c r="G720" s="30"/>
    </row>
    <row r="721" spans="2:7">
      <c r="B721" s="38"/>
      <c r="C721" s="38"/>
      <c r="D721" s="146"/>
      <c r="E721" s="101"/>
      <c r="F721" s="30"/>
      <c r="G721" s="30"/>
    </row>
    <row r="722" spans="2:7">
      <c r="B722" s="38"/>
      <c r="C722" s="38"/>
      <c r="D722" s="146"/>
      <c r="E722" s="101"/>
      <c r="F722" s="30"/>
      <c r="G722" s="30"/>
    </row>
    <row r="723" spans="2:7">
      <c r="B723" s="38"/>
      <c r="C723" s="38"/>
      <c r="D723" s="146"/>
      <c r="E723" s="101"/>
      <c r="F723" s="30"/>
      <c r="G723" s="30"/>
    </row>
    <row r="724" spans="2:7">
      <c r="B724" s="38"/>
      <c r="C724" s="38"/>
      <c r="D724" s="146"/>
      <c r="E724" s="101"/>
      <c r="F724" s="30"/>
      <c r="G724" s="30"/>
    </row>
    <row r="725" spans="2:7">
      <c r="B725" s="38"/>
      <c r="C725" s="38"/>
      <c r="D725" s="146"/>
      <c r="E725" s="101"/>
      <c r="F725" s="30"/>
      <c r="G725" s="30"/>
    </row>
    <row r="726" spans="2:7">
      <c r="B726" s="38"/>
      <c r="C726" s="38"/>
      <c r="D726" s="146"/>
      <c r="E726" s="101"/>
      <c r="F726" s="30"/>
      <c r="G726" s="30"/>
    </row>
    <row r="727" spans="2:7">
      <c r="B727" s="38"/>
      <c r="C727" s="38"/>
      <c r="D727" s="146"/>
      <c r="E727" s="101"/>
      <c r="F727" s="30"/>
      <c r="G727" s="30"/>
    </row>
    <row r="728" spans="2:7">
      <c r="B728" s="38"/>
      <c r="C728" s="38"/>
      <c r="D728" s="146"/>
      <c r="E728" s="101"/>
      <c r="F728" s="30"/>
      <c r="G728" s="30"/>
    </row>
    <row r="729" spans="2:7">
      <c r="B729" s="38"/>
      <c r="C729" s="38"/>
      <c r="D729" s="146"/>
      <c r="E729" s="101"/>
      <c r="F729" s="30"/>
      <c r="G729" s="30"/>
    </row>
    <row r="730" spans="2:7">
      <c r="B730" s="38"/>
      <c r="C730" s="38"/>
      <c r="D730" s="146"/>
      <c r="E730" s="101"/>
      <c r="F730" s="30"/>
      <c r="G730" s="30"/>
    </row>
    <row r="731" spans="2:7">
      <c r="B731" s="38"/>
      <c r="C731" s="38"/>
      <c r="D731" s="146"/>
      <c r="E731" s="101"/>
      <c r="F731" s="30"/>
      <c r="G731" s="30"/>
    </row>
    <row r="732" spans="2:7">
      <c r="B732" s="38"/>
      <c r="C732" s="38"/>
      <c r="D732" s="146"/>
      <c r="E732" s="101"/>
      <c r="F732" s="30"/>
      <c r="G732" s="30"/>
    </row>
    <row r="733" spans="2:7">
      <c r="B733" s="38"/>
      <c r="C733" s="38"/>
      <c r="D733" s="146"/>
      <c r="E733" s="101"/>
      <c r="F733" s="30"/>
      <c r="G733" s="30"/>
    </row>
    <row r="734" spans="2:7">
      <c r="B734" s="38"/>
      <c r="C734" s="38"/>
      <c r="D734" s="146"/>
      <c r="E734" s="101"/>
      <c r="F734" s="30"/>
      <c r="G734" s="30"/>
    </row>
    <row r="735" spans="2:7">
      <c r="B735" s="38"/>
      <c r="C735" s="38"/>
      <c r="D735" s="146"/>
      <c r="E735" s="101"/>
      <c r="F735" s="30"/>
      <c r="G735" s="30"/>
    </row>
    <row r="736" spans="2:7">
      <c r="B736" s="38"/>
      <c r="C736" s="38"/>
      <c r="D736" s="146"/>
      <c r="E736" s="101"/>
      <c r="F736" s="30"/>
      <c r="G736" s="30"/>
    </row>
    <row r="737" spans="2:7">
      <c r="B737" s="38"/>
      <c r="C737" s="38"/>
      <c r="D737" s="146"/>
      <c r="E737" s="101"/>
      <c r="F737" s="30"/>
      <c r="G737" s="30"/>
    </row>
    <row r="738" spans="2:7">
      <c r="B738" s="38"/>
      <c r="C738" s="38"/>
      <c r="D738" s="146"/>
      <c r="E738" s="101"/>
      <c r="F738" s="30"/>
      <c r="G738" s="30"/>
    </row>
    <row r="739" spans="2:7">
      <c r="B739" s="38"/>
      <c r="C739" s="38"/>
      <c r="D739" s="146"/>
      <c r="E739" s="101"/>
      <c r="F739" s="30"/>
      <c r="G739" s="30"/>
    </row>
    <row r="740" spans="2:7">
      <c r="B740" s="38"/>
      <c r="C740" s="38"/>
      <c r="D740" s="146"/>
      <c r="E740" s="101"/>
      <c r="F740" s="30"/>
      <c r="G740" s="30"/>
    </row>
    <row r="741" spans="2:7">
      <c r="B741" s="38"/>
      <c r="C741" s="38"/>
      <c r="D741" s="146"/>
      <c r="E741" s="101"/>
      <c r="F741" s="30"/>
      <c r="G741" s="30"/>
    </row>
    <row r="742" spans="2:7">
      <c r="B742" s="38"/>
      <c r="C742" s="38"/>
      <c r="D742" s="146"/>
      <c r="E742" s="101"/>
      <c r="F742" s="30"/>
      <c r="G742" s="30"/>
    </row>
    <row r="743" spans="2:7">
      <c r="B743" s="38"/>
      <c r="C743" s="38"/>
      <c r="D743" s="146"/>
      <c r="E743" s="101"/>
      <c r="F743" s="30"/>
      <c r="G743" s="30"/>
    </row>
    <row r="744" spans="2:7">
      <c r="B744" s="38"/>
      <c r="C744" s="38"/>
      <c r="D744" s="146"/>
      <c r="E744" s="101"/>
      <c r="F744" s="30"/>
      <c r="G744" s="30"/>
    </row>
    <row r="745" spans="2:7">
      <c r="B745" s="38"/>
      <c r="C745" s="38"/>
      <c r="D745" s="146"/>
      <c r="E745" s="101"/>
      <c r="F745" s="30"/>
      <c r="G745" s="30"/>
    </row>
    <row r="746" spans="2:7">
      <c r="B746" s="38"/>
      <c r="C746" s="38"/>
      <c r="D746" s="146"/>
      <c r="E746" s="101"/>
      <c r="F746" s="30"/>
      <c r="G746" s="30"/>
    </row>
    <row r="747" spans="2:7">
      <c r="B747" s="38"/>
      <c r="C747" s="38"/>
      <c r="D747" s="146"/>
      <c r="E747" s="101"/>
      <c r="F747" s="30"/>
      <c r="G747" s="30"/>
    </row>
    <row r="748" spans="2:7">
      <c r="B748" s="38"/>
      <c r="C748" s="38"/>
      <c r="D748" s="146"/>
      <c r="E748" s="101"/>
      <c r="F748" s="30"/>
      <c r="G748" s="30"/>
    </row>
    <row r="749" spans="2:7">
      <c r="B749" s="38"/>
      <c r="C749" s="38"/>
      <c r="D749" s="146"/>
      <c r="E749" s="101"/>
      <c r="F749" s="30"/>
      <c r="G749" s="30"/>
    </row>
    <row r="750" spans="2:7">
      <c r="B750" s="38"/>
      <c r="C750" s="38"/>
      <c r="D750" s="146"/>
      <c r="E750" s="101"/>
      <c r="F750" s="30"/>
      <c r="G750" s="30"/>
    </row>
    <row r="751" spans="2:7">
      <c r="B751" s="38"/>
      <c r="C751" s="38"/>
      <c r="D751" s="146"/>
      <c r="E751" s="101"/>
      <c r="F751" s="30"/>
      <c r="G751" s="30"/>
    </row>
    <row r="752" spans="2:7">
      <c r="B752" s="38"/>
      <c r="C752" s="38"/>
      <c r="D752" s="146"/>
      <c r="E752" s="101"/>
      <c r="F752" s="30"/>
      <c r="G752" s="30"/>
    </row>
    <row r="753" spans="2:7">
      <c r="B753" s="38"/>
      <c r="C753" s="38"/>
      <c r="D753" s="146"/>
      <c r="E753" s="101"/>
      <c r="F753" s="30"/>
      <c r="G753" s="30"/>
    </row>
    <row r="754" spans="2:7">
      <c r="B754" s="38"/>
      <c r="C754" s="38"/>
      <c r="D754" s="146"/>
      <c r="E754" s="101"/>
      <c r="F754" s="30"/>
      <c r="G754" s="30"/>
    </row>
    <row r="755" spans="2:7">
      <c r="B755" s="38"/>
      <c r="C755" s="38"/>
      <c r="D755" s="146"/>
      <c r="E755" s="101"/>
      <c r="F755" s="30"/>
      <c r="G755" s="30"/>
    </row>
    <row r="756" spans="2:7">
      <c r="B756" s="38"/>
      <c r="C756" s="38"/>
      <c r="D756" s="146"/>
      <c r="E756" s="101"/>
      <c r="F756" s="30"/>
      <c r="G756" s="30"/>
    </row>
    <row r="757" spans="2:7">
      <c r="B757" s="38"/>
      <c r="C757" s="38"/>
      <c r="D757" s="146"/>
      <c r="E757" s="101"/>
      <c r="F757" s="30"/>
      <c r="G757" s="30"/>
    </row>
    <row r="758" spans="2:7">
      <c r="B758" s="38"/>
      <c r="C758" s="38"/>
      <c r="D758" s="146"/>
      <c r="E758" s="101"/>
      <c r="F758" s="30"/>
      <c r="G758" s="30"/>
    </row>
    <row r="759" spans="2:7">
      <c r="B759" s="38"/>
      <c r="C759" s="38"/>
      <c r="D759" s="146"/>
      <c r="E759" s="101"/>
      <c r="F759" s="30"/>
      <c r="G759" s="30"/>
    </row>
    <row r="760" spans="2:7">
      <c r="B760" s="38"/>
      <c r="C760" s="38"/>
      <c r="D760" s="146"/>
      <c r="E760" s="101"/>
      <c r="F760" s="30"/>
      <c r="G760" s="30"/>
    </row>
    <row r="761" spans="2:7">
      <c r="B761" s="38"/>
      <c r="C761" s="38"/>
      <c r="D761" s="146"/>
      <c r="E761" s="101"/>
      <c r="F761" s="30"/>
      <c r="G761" s="30"/>
    </row>
    <row r="762" spans="2:7">
      <c r="B762" s="38"/>
      <c r="C762" s="38"/>
      <c r="D762" s="146"/>
      <c r="E762" s="101"/>
      <c r="F762" s="30"/>
      <c r="G762" s="30"/>
    </row>
    <row r="763" spans="2:7">
      <c r="B763" s="38"/>
      <c r="C763" s="38"/>
      <c r="D763" s="146"/>
      <c r="E763" s="101"/>
      <c r="F763" s="30"/>
      <c r="G763" s="30"/>
    </row>
    <row r="764" spans="2:7">
      <c r="B764" s="38"/>
      <c r="C764" s="38"/>
      <c r="D764" s="146"/>
      <c r="E764" s="101"/>
      <c r="F764" s="30"/>
      <c r="G764" s="30"/>
    </row>
    <row r="765" spans="2:7">
      <c r="B765" s="38"/>
      <c r="C765" s="38"/>
      <c r="D765" s="146"/>
      <c r="E765" s="101"/>
      <c r="F765" s="30"/>
      <c r="G765" s="30"/>
    </row>
    <row r="766" spans="2:7">
      <c r="B766" s="38"/>
      <c r="C766" s="38"/>
      <c r="D766" s="146"/>
      <c r="E766" s="101"/>
      <c r="F766" s="30"/>
      <c r="G766" s="30"/>
    </row>
    <row r="767" spans="2:7">
      <c r="B767" s="38"/>
      <c r="C767" s="38"/>
      <c r="D767" s="146"/>
      <c r="E767" s="101"/>
      <c r="F767" s="30"/>
      <c r="G767" s="30"/>
    </row>
    <row r="768" spans="2:7">
      <c r="B768" s="38"/>
      <c r="C768" s="38"/>
      <c r="D768" s="146"/>
      <c r="E768" s="101"/>
      <c r="F768" s="30"/>
      <c r="G768" s="30"/>
    </row>
    <row r="769" spans="2:7">
      <c r="B769" s="38"/>
      <c r="C769" s="38"/>
      <c r="D769" s="146"/>
      <c r="E769" s="101"/>
      <c r="F769" s="30"/>
      <c r="G769" s="30"/>
    </row>
    <row r="770" spans="2:7">
      <c r="B770" s="38"/>
      <c r="C770" s="38"/>
      <c r="D770" s="146"/>
      <c r="E770" s="101"/>
      <c r="F770" s="30"/>
      <c r="G770" s="30"/>
    </row>
    <row r="771" spans="2:7">
      <c r="B771" s="38"/>
      <c r="C771" s="38"/>
      <c r="D771" s="146"/>
      <c r="E771" s="101"/>
      <c r="F771" s="30"/>
      <c r="G771" s="30"/>
    </row>
    <row r="772" spans="2:7">
      <c r="B772" s="38"/>
      <c r="C772" s="38"/>
      <c r="D772" s="146"/>
      <c r="E772" s="101"/>
      <c r="F772" s="30"/>
      <c r="G772" s="30"/>
    </row>
    <row r="773" spans="2:7">
      <c r="B773" s="38"/>
      <c r="C773" s="38"/>
      <c r="D773" s="146"/>
      <c r="E773" s="101"/>
      <c r="F773" s="30"/>
      <c r="G773" s="30"/>
    </row>
    <row r="774" spans="2:7">
      <c r="B774" s="38"/>
      <c r="C774" s="38"/>
      <c r="D774" s="146"/>
      <c r="E774" s="101"/>
      <c r="F774" s="30"/>
      <c r="G774" s="30"/>
    </row>
    <row r="775" spans="2:7">
      <c r="B775" s="38"/>
      <c r="C775" s="38"/>
      <c r="D775" s="146"/>
      <c r="E775" s="101"/>
      <c r="F775" s="30"/>
      <c r="G775" s="30"/>
    </row>
    <row r="776" spans="2:7">
      <c r="B776" s="38"/>
      <c r="C776" s="38"/>
      <c r="D776" s="146"/>
      <c r="E776" s="101"/>
      <c r="F776" s="30"/>
      <c r="G776" s="30"/>
    </row>
    <row r="777" spans="2:7">
      <c r="B777" s="38"/>
      <c r="C777" s="38"/>
      <c r="D777" s="146"/>
      <c r="E777" s="101"/>
      <c r="F777" s="30"/>
      <c r="G777" s="30"/>
    </row>
    <row r="778" spans="2:7">
      <c r="B778" s="38"/>
      <c r="C778" s="38"/>
      <c r="D778" s="146"/>
      <c r="E778" s="101"/>
      <c r="F778" s="30"/>
      <c r="G778" s="30"/>
    </row>
    <row r="779" spans="2:7">
      <c r="B779" s="38"/>
      <c r="C779" s="38"/>
      <c r="D779" s="146"/>
      <c r="E779" s="101"/>
      <c r="F779" s="30"/>
      <c r="G779" s="30"/>
    </row>
    <row r="780" spans="2:7">
      <c r="B780" s="38"/>
      <c r="C780" s="38"/>
      <c r="D780" s="146"/>
      <c r="E780" s="101"/>
      <c r="F780" s="30"/>
      <c r="G780" s="30"/>
    </row>
    <row r="781" spans="2:7">
      <c r="B781" s="38"/>
      <c r="C781" s="38"/>
      <c r="D781" s="146"/>
      <c r="E781" s="101"/>
      <c r="F781" s="30"/>
      <c r="G781" s="30"/>
    </row>
    <row r="782" spans="2:7">
      <c r="B782" s="38"/>
      <c r="C782" s="38"/>
      <c r="D782" s="146"/>
      <c r="E782" s="101"/>
      <c r="F782" s="30"/>
      <c r="G782" s="30"/>
    </row>
    <row r="783" spans="2:7">
      <c r="B783" s="38"/>
      <c r="C783" s="38"/>
      <c r="D783" s="146"/>
      <c r="E783" s="101"/>
      <c r="F783" s="30"/>
      <c r="G783" s="30"/>
    </row>
    <row r="784" spans="2:7">
      <c r="B784" s="38"/>
      <c r="C784" s="38"/>
      <c r="D784" s="146"/>
      <c r="E784" s="101"/>
      <c r="F784" s="30"/>
      <c r="G784" s="30"/>
    </row>
    <row r="785" spans="2:7">
      <c r="B785" s="38"/>
      <c r="C785" s="38"/>
      <c r="D785" s="146"/>
      <c r="E785" s="101"/>
      <c r="F785" s="30"/>
      <c r="G785" s="30"/>
    </row>
    <row r="786" spans="2:7">
      <c r="B786" s="38"/>
      <c r="C786" s="38"/>
      <c r="D786" s="146"/>
      <c r="E786" s="101"/>
      <c r="F786" s="30"/>
      <c r="G786" s="30"/>
    </row>
    <row r="787" spans="2:7">
      <c r="B787" s="38"/>
      <c r="C787" s="38"/>
      <c r="D787" s="146"/>
      <c r="E787" s="101"/>
      <c r="F787" s="30"/>
      <c r="G787" s="30"/>
    </row>
    <row r="788" spans="2:7">
      <c r="B788" s="38"/>
      <c r="C788" s="38"/>
      <c r="D788" s="146"/>
      <c r="E788" s="101"/>
      <c r="F788" s="30"/>
      <c r="G788" s="30"/>
    </row>
    <row r="789" spans="2:7">
      <c r="B789" s="38"/>
      <c r="C789" s="38"/>
      <c r="D789" s="146"/>
      <c r="E789" s="101"/>
      <c r="F789" s="30"/>
      <c r="G789" s="30"/>
    </row>
    <row r="790" spans="2:7">
      <c r="B790" s="38"/>
      <c r="C790" s="38"/>
      <c r="D790" s="146"/>
      <c r="E790" s="101"/>
      <c r="F790" s="30"/>
      <c r="G790" s="30"/>
    </row>
    <row r="791" spans="2:7">
      <c r="B791" s="38"/>
      <c r="C791" s="38"/>
      <c r="D791" s="146"/>
      <c r="E791" s="101"/>
      <c r="F791" s="30"/>
      <c r="G791" s="30"/>
    </row>
    <row r="792" spans="2:7">
      <c r="B792" s="38"/>
      <c r="C792" s="38"/>
      <c r="D792" s="146"/>
      <c r="E792" s="101"/>
      <c r="F792" s="30"/>
      <c r="G792" s="30"/>
    </row>
    <row r="793" spans="2:7">
      <c r="B793" s="38"/>
      <c r="C793" s="38"/>
      <c r="D793" s="146"/>
      <c r="E793" s="101"/>
      <c r="F793" s="30"/>
      <c r="G793" s="30"/>
    </row>
    <row r="794" spans="2:7">
      <c r="B794" s="38"/>
      <c r="C794" s="38"/>
      <c r="D794" s="146"/>
      <c r="E794" s="101"/>
      <c r="F794" s="30"/>
      <c r="G794" s="30"/>
    </row>
    <row r="795" spans="2:7">
      <c r="B795" s="38"/>
      <c r="C795" s="38"/>
      <c r="D795" s="146"/>
      <c r="E795" s="101"/>
      <c r="F795" s="30"/>
      <c r="G795" s="30"/>
    </row>
    <row r="796" spans="2:7">
      <c r="B796" s="38"/>
      <c r="C796" s="38"/>
      <c r="D796" s="146"/>
      <c r="E796" s="101"/>
      <c r="F796" s="30"/>
      <c r="G796" s="30"/>
    </row>
    <row r="797" spans="2:7">
      <c r="B797" s="38"/>
      <c r="C797" s="38"/>
      <c r="D797" s="146"/>
      <c r="E797" s="101"/>
      <c r="F797" s="30"/>
      <c r="G797" s="30"/>
    </row>
    <row r="798" spans="2:7">
      <c r="B798" s="38"/>
      <c r="C798" s="38"/>
      <c r="D798" s="146"/>
      <c r="E798" s="101"/>
      <c r="F798" s="30"/>
      <c r="G798" s="30"/>
    </row>
    <row r="799" spans="2:7">
      <c r="B799" s="38"/>
      <c r="C799" s="38"/>
      <c r="D799" s="146"/>
      <c r="E799" s="101"/>
      <c r="F799" s="30"/>
      <c r="G799" s="30"/>
    </row>
    <row r="800" spans="2:7">
      <c r="B800" s="38"/>
      <c r="C800" s="38"/>
      <c r="D800" s="146"/>
      <c r="E800" s="101"/>
      <c r="F800" s="30"/>
      <c r="G800" s="30"/>
    </row>
    <row r="801" spans="2:7">
      <c r="B801" s="38"/>
      <c r="C801" s="38"/>
      <c r="D801" s="146"/>
      <c r="E801" s="101"/>
      <c r="F801" s="30"/>
      <c r="G801" s="30"/>
    </row>
    <row r="802" spans="2:7">
      <c r="B802" s="38"/>
      <c r="C802" s="38"/>
      <c r="D802" s="146"/>
      <c r="E802" s="101"/>
      <c r="F802" s="30"/>
      <c r="G802" s="30"/>
    </row>
    <row r="803" spans="2:7">
      <c r="B803" s="38"/>
      <c r="C803" s="38"/>
      <c r="D803" s="146"/>
      <c r="E803" s="101"/>
      <c r="F803" s="30"/>
      <c r="G803" s="30"/>
    </row>
    <row r="804" spans="2:7">
      <c r="B804" s="38"/>
      <c r="C804" s="38"/>
      <c r="D804" s="146"/>
      <c r="E804" s="101"/>
      <c r="F804" s="30"/>
      <c r="G804" s="30"/>
    </row>
    <row r="805" spans="2:7">
      <c r="B805" s="38"/>
      <c r="C805" s="38"/>
      <c r="D805" s="146"/>
      <c r="E805" s="101"/>
      <c r="F805" s="30"/>
      <c r="G805" s="30"/>
    </row>
    <row r="806" spans="2:7">
      <c r="B806" s="38"/>
      <c r="C806" s="38"/>
      <c r="D806" s="146"/>
      <c r="E806" s="101"/>
      <c r="F806" s="30"/>
      <c r="G806" s="30"/>
    </row>
    <row r="807" spans="2:7">
      <c r="B807" s="38"/>
      <c r="C807" s="38"/>
      <c r="D807" s="146"/>
      <c r="E807" s="101"/>
      <c r="F807" s="30"/>
      <c r="G807" s="30"/>
    </row>
    <row r="808" spans="2:7">
      <c r="B808" s="38"/>
      <c r="C808" s="38"/>
      <c r="D808" s="146"/>
      <c r="E808" s="101"/>
      <c r="F808" s="30"/>
      <c r="G808" s="30"/>
    </row>
    <row r="809" spans="2:7">
      <c r="B809" s="38"/>
      <c r="C809" s="38"/>
      <c r="D809" s="146"/>
      <c r="E809" s="101"/>
      <c r="F809" s="30"/>
      <c r="G809" s="30"/>
    </row>
    <row r="810" spans="2:7">
      <c r="B810" s="38"/>
      <c r="C810" s="38"/>
      <c r="D810" s="146"/>
      <c r="E810" s="101"/>
      <c r="F810" s="30"/>
      <c r="G810" s="30"/>
    </row>
    <row r="811" spans="2:7">
      <c r="B811" s="38"/>
      <c r="C811" s="38"/>
      <c r="D811" s="146"/>
      <c r="E811" s="101"/>
      <c r="F811" s="30"/>
      <c r="G811" s="30"/>
    </row>
    <row r="812" spans="2:7">
      <c r="B812" s="38"/>
      <c r="C812" s="38"/>
      <c r="D812" s="146"/>
      <c r="E812" s="101"/>
      <c r="F812" s="30"/>
      <c r="G812" s="30"/>
    </row>
    <row r="813" spans="2:7">
      <c r="B813" s="38"/>
      <c r="C813" s="38"/>
      <c r="D813" s="146"/>
      <c r="E813" s="101"/>
      <c r="F813" s="30"/>
      <c r="G813" s="30"/>
    </row>
    <row r="814" spans="2:7">
      <c r="B814" s="38"/>
      <c r="C814" s="38"/>
      <c r="D814" s="146"/>
      <c r="E814" s="101"/>
      <c r="F814" s="30"/>
      <c r="G814" s="30"/>
    </row>
    <row r="815" spans="2:7">
      <c r="B815" s="38"/>
      <c r="C815" s="38"/>
      <c r="D815" s="146"/>
      <c r="E815" s="101"/>
      <c r="F815" s="30"/>
      <c r="G815" s="30"/>
    </row>
    <row r="816" spans="2:7">
      <c r="B816" s="38"/>
      <c r="C816" s="38"/>
      <c r="D816" s="146"/>
      <c r="E816" s="101"/>
      <c r="F816" s="30"/>
      <c r="G816" s="30"/>
    </row>
    <row r="817" spans="2:7">
      <c r="B817" s="38"/>
      <c r="C817" s="38"/>
      <c r="D817" s="146"/>
      <c r="E817" s="101"/>
      <c r="F817" s="30"/>
      <c r="G817" s="30"/>
    </row>
    <row r="818" spans="2:7">
      <c r="B818" s="38"/>
      <c r="C818" s="38"/>
      <c r="D818" s="146"/>
      <c r="E818" s="101"/>
      <c r="F818" s="30"/>
      <c r="G818" s="30"/>
    </row>
    <row r="819" spans="2:7">
      <c r="B819" s="38"/>
      <c r="C819" s="38"/>
      <c r="D819" s="146"/>
      <c r="E819" s="101"/>
      <c r="F819" s="30"/>
      <c r="G819" s="30"/>
    </row>
    <row r="820" spans="2:7">
      <c r="B820" s="38"/>
      <c r="C820" s="38"/>
      <c r="D820" s="146"/>
      <c r="E820" s="101"/>
      <c r="F820" s="30"/>
      <c r="G820" s="30"/>
    </row>
    <row r="821" spans="2:7">
      <c r="B821" s="38"/>
      <c r="C821" s="38"/>
      <c r="D821" s="146"/>
      <c r="E821" s="101"/>
      <c r="F821" s="30"/>
      <c r="G821" s="30"/>
    </row>
    <row r="822" spans="2:7">
      <c r="B822" s="38"/>
      <c r="C822" s="38"/>
      <c r="D822" s="146"/>
      <c r="E822" s="101"/>
      <c r="F822" s="30"/>
      <c r="G822" s="30"/>
    </row>
    <row r="823" spans="2:7">
      <c r="B823" s="38"/>
      <c r="C823" s="38"/>
      <c r="D823" s="146"/>
      <c r="E823" s="101"/>
      <c r="F823" s="30"/>
      <c r="G823" s="30"/>
    </row>
    <row r="824" spans="2:7">
      <c r="B824" s="38"/>
      <c r="C824" s="38"/>
      <c r="D824" s="146"/>
      <c r="E824" s="101"/>
      <c r="F824" s="30"/>
      <c r="G824" s="30"/>
    </row>
    <row r="825" spans="2:7">
      <c r="B825" s="38"/>
      <c r="C825" s="38"/>
      <c r="D825" s="146"/>
      <c r="E825" s="101"/>
      <c r="F825" s="30"/>
      <c r="G825" s="30"/>
    </row>
    <row r="826" spans="2:7">
      <c r="B826" s="38"/>
      <c r="C826" s="38"/>
      <c r="D826" s="146"/>
      <c r="E826" s="101"/>
      <c r="F826" s="30"/>
      <c r="G826" s="30"/>
    </row>
    <row r="827" spans="2:7">
      <c r="B827" s="38"/>
      <c r="C827" s="38"/>
      <c r="D827" s="146"/>
      <c r="E827" s="101"/>
      <c r="F827" s="30"/>
      <c r="G827" s="30"/>
    </row>
    <row r="828" spans="2:7">
      <c r="B828" s="38"/>
      <c r="C828" s="38"/>
      <c r="D828" s="146"/>
      <c r="E828" s="101"/>
      <c r="F828" s="30"/>
      <c r="G828" s="30"/>
    </row>
    <row r="829" spans="2:7">
      <c r="B829" s="38"/>
      <c r="C829" s="38"/>
      <c r="D829" s="146"/>
      <c r="E829" s="101"/>
      <c r="F829" s="30"/>
      <c r="G829" s="30"/>
    </row>
    <row r="830" spans="2:7">
      <c r="B830" s="38"/>
      <c r="C830" s="38"/>
      <c r="D830" s="146"/>
      <c r="E830" s="101"/>
      <c r="F830" s="30"/>
      <c r="G830" s="30"/>
    </row>
    <row r="831" spans="2:7">
      <c r="B831" s="38"/>
      <c r="C831" s="38"/>
      <c r="D831" s="146"/>
      <c r="E831" s="101"/>
      <c r="F831" s="30"/>
      <c r="G831" s="30"/>
    </row>
    <row r="832" spans="2:7">
      <c r="B832" s="38"/>
      <c r="C832" s="38"/>
      <c r="D832" s="146"/>
      <c r="E832" s="101"/>
      <c r="F832" s="30"/>
      <c r="G832" s="30"/>
    </row>
    <row r="833" spans="2:7">
      <c r="B833" s="38"/>
      <c r="C833" s="38"/>
      <c r="D833" s="146"/>
      <c r="E833" s="101"/>
      <c r="F833" s="30"/>
      <c r="G833" s="30"/>
    </row>
    <row r="834" spans="2:7">
      <c r="B834" s="38"/>
      <c r="C834" s="38"/>
      <c r="D834" s="146"/>
      <c r="E834" s="101"/>
      <c r="F834" s="30"/>
      <c r="G834" s="30"/>
    </row>
    <row r="835" spans="2:7">
      <c r="B835" s="38"/>
      <c r="C835" s="38"/>
      <c r="D835" s="146"/>
      <c r="E835" s="101"/>
      <c r="F835" s="30"/>
      <c r="G835" s="30"/>
    </row>
    <row r="836" spans="2:7">
      <c r="B836" s="38"/>
      <c r="C836" s="38"/>
      <c r="D836" s="146"/>
      <c r="E836" s="101"/>
      <c r="F836" s="30"/>
      <c r="G836" s="30"/>
    </row>
    <row r="837" spans="2:7">
      <c r="B837" s="38"/>
      <c r="C837" s="38"/>
      <c r="D837" s="146"/>
      <c r="E837" s="101"/>
      <c r="F837" s="30"/>
      <c r="G837" s="30"/>
    </row>
    <row r="838" spans="2:7">
      <c r="B838" s="38"/>
      <c r="C838" s="38"/>
      <c r="D838" s="146"/>
      <c r="E838" s="101"/>
      <c r="F838" s="30"/>
      <c r="G838" s="30"/>
    </row>
    <row r="839" spans="2:7">
      <c r="B839" s="38"/>
      <c r="C839" s="38"/>
      <c r="D839" s="146"/>
      <c r="E839" s="101"/>
      <c r="F839" s="30"/>
      <c r="G839" s="30"/>
    </row>
    <row r="840" spans="2:7">
      <c r="B840" s="38"/>
      <c r="C840" s="38"/>
      <c r="D840" s="146"/>
      <c r="E840" s="101"/>
      <c r="F840" s="30"/>
      <c r="G840" s="30"/>
    </row>
    <row r="841" spans="2:7">
      <c r="B841" s="38"/>
      <c r="C841" s="38"/>
      <c r="D841" s="146"/>
      <c r="E841" s="101"/>
      <c r="F841" s="30"/>
      <c r="G841" s="30"/>
    </row>
    <row r="842" spans="2:7">
      <c r="B842" s="38"/>
      <c r="C842" s="38"/>
      <c r="D842" s="146"/>
      <c r="E842" s="101"/>
      <c r="F842" s="30"/>
      <c r="G842" s="30"/>
    </row>
    <row r="843" spans="2:7">
      <c r="B843" s="38"/>
      <c r="C843" s="38"/>
      <c r="D843" s="146"/>
      <c r="E843" s="101"/>
      <c r="F843" s="30"/>
      <c r="G843" s="30"/>
    </row>
    <row r="844" spans="2:7">
      <c r="B844" s="38"/>
      <c r="C844" s="38"/>
      <c r="D844" s="146"/>
      <c r="E844" s="101"/>
      <c r="F844" s="30"/>
      <c r="G844" s="30"/>
    </row>
    <row r="845" spans="2:7">
      <c r="B845" s="38"/>
      <c r="C845" s="38"/>
      <c r="D845" s="146"/>
      <c r="E845" s="101"/>
      <c r="F845" s="30"/>
      <c r="G845" s="30"/>
    </row>
    <row r="846" spans="2:7">
      <c r="B846" s="38"/>
      <c r="C846" s="38"/>
      <c r="D846" s="146"/>
      <c r="E846" s="101"/>
      <c r="F846" s="30"/>
      <c r="G846" s="30"/>
    </row>
    <row r="847" spans="2:7">
      <c r="B847" s="38"/>
      <c r="C847" s="38"/>
      <c r="D847" s="146"/>
      <c r="E847" s="101"/>
      <c r="F847" s="30"/>
      <c r="G847" s="30"/>
    </row>
    <row r="848" spans="2:7">
      <c r="B848" s="38"/>
      <c r="C848" s="38"/>
      <c r="D848" s="146"/>
      <c r="E848" s="101"/>
      <c r="F848" s="30"/>
      <c r="G848" s="30"/>
    </row>
    <row r="849" spans="2:7">
      <c r="B849" s="38"/>
      <c r="C849" s="38"/>
      <c r="D849" s="146"/>
      <c r="E849" s="101"/>
      <c r="F849" s="30"/>
      <c r="G849" s="30"/>
    </row>
    <row r="850" spans="2:7">
      <c r="B850" s="38"/>
      <c r="C850" s="38"/>
      <c r="D850" s="146"/>
      <c r="E850" s="101"/>
      <c r="F850" s="30"/>
      <c r="G850" s="30"/>
    </row>
    <row r="851" spans="2:7">
      <c r="B851" s="38"/>
      <c r="C851" s="38"/>
      <c r="D851" s="146"/>
      <c r="E851" s="101"/>
      <c r="F851" s="30"/>
      <c r="G851" s="30"/>
    </row>
    <row r="852" spans="2:7">
      <c r="B852" s="38"/>
      <c r="C852" s="38"/>
      <c r="D852" s="146"/>
      <c r="E852" s="101"/>
      <c r="F852" s="30"/>
      <c r="G852" s="30"/>
    </row>
    <row r="853" spans="2:7">
      <c r="B853" s="38"/>
      <c r="C853" s="38"/>
      <c r="D853" s="146"/>
      <c r="E853" s="101"/>
      <c r="F853" s="30"/>
      <c r="G853" s="30"/>
    </row>
    <row r="854" spans="2:7">
      <c r="B854" s="38"/>
      <c r="C854" s="38"/>
      <c r="D854" s="146"/>
      <c r="E854" s="101"/>
      <c r="F854" s="30"/>
      <c r="G854" s="30"/>
    </row>
    <row r="855" spans="2:7">
      <c r="B855" s="38"/>
      <c r="C855" s="38"/>
      <c r="D855" s="146"/>
      <c r="E855" s="101"/>
      <c r="F855" s="30"/>
      <c r="G855" s="30"/>
    </row>
    <row r="856" spans="2:7">
      <c r="B856" s="38"/>
      <c r="C856" s="38"/>
      <c r="D856" s="146"/>
      <c r="E856" s="101"/>
      <c r="F856" s="30"/>
      <c r="G856" s="30"/>
    </row>
    <row r="857" spans="2:7">
      <c r="B857" s="38"/>
      <c r="C857" s="38"/>
      <c r="D857" s="146"/>
      <c r="E857" s="101"/>
      <c r="F857" s="30"/>
      <c r="G857" s="30"/>
    </row>
    <row r="858" spans="2:7">
      <c r="B858" s="38"/>
      <c r="C858" s="38"/>
      <c r="D858" s="146"/>
      <c r="E858" s="101"/>
      <c r="F858" s="30"/>
      <c r="G858" s="30"/>
    </row>
    <row r="859" spans="2:7">
      <c r="B859" s="38"/>
      <c r="C859" s="38"/>
      <c r="D859" s="146"/>
      <c r="E859" s="101"/>
      <c r="F859" s="30"/>
      <c r="G859" s="30"/>
    </row>
    <row r="860" spans="2:7">
      <c r="B860" s="38"/>
      <c r="C860" s="38"/>
      <c r="D860" s="146"/>
      <c r="E860" s="101"/>
      <c r="F860" s="30"/>
      <c r="G860" s="30"/>
    </row>
    <row r="861" spans="2:7">
      <c r="B861" s="38"/>
      <c r="C861" s="38"/>
      <c r="D861" s="146"/>
      <c r="E861" s="101"/>
      <c r="F861" s="30"/>
      <c r="G861" s="30"/>
    </row>
    <row r="862" spans="2:7">
      <c r="B862" s="38"/>
      <c r="C862" s="38"/>
      <c r="D862" s="146"/>
      <c r="E862" s="101"/>
      <c r="F862" s="30"/>
      <c r="G862" s="30"/>
    </row>
    <row r="863" spans="2:7">
      <c r="B863" s="38"/>
      <c r="C863" s="38"/>
      <c r="D863" s="146"/>
      <c r="E863" s="101"/>
      <c r="F863" s="30"/>
      <c r="G863" s="30"/>
    </row>
    <row r="864" spans="2:7">
      <c r="B864" s="38"/>
      <c r="C864" s="38"/>
      <c r="D864" s="146"/>
      <c r="E864" s="101"/>
      <c r="F864" s="30"/>
      <c r="G864" s="30"/>
    </row>
    <row r="865" spans="2:7">
      <c r="B865" s="38"/>
      <c r="C865" s="38"/>
      <c r="D865" s="146"/>
      <c r="E865" s="101"/>
      <c r="F865" s="30"/>
      <c r="G865" s="30"/>
    </row>
    <row r="866" spans="2:7">
      <c r="B866" s="38"/>
      <c r="C866" s="38"/>
      <c r="D866" s="146"/>
      <c r="E866" s="101"/>
      <c r="F866" s="30"/>
      <c r="G866" s="30"/>
    </row>
    <row r="867" spans="2:7">
      <c r="B867" s="38"/>
      <c r="C867" s="38"/>
      <c r="D867" s="146"/>
      <c r="E867" s="101"/>
      <c r="F867" s="30"/>
      <c r="G867" s="30"/>
    </row>
    <row r="868" spans="2:7">
      <c r="B868" s="38"/>
      <c r="C868" s="38"/>
      <c r="D868" s="146"/>
      <c r="E868" s="101"/>
      <c r="F868" s="30"/>
      <c r="G868" s="30"/>
    </row>
    <row r="869" spans="2:7">
      <c r="B869" s="38"/>
      <c r="C869" s="38"/>
      <c r="D869" s="146"/>
      <c r="E869" s="101"/>
      <c r="F869" s="30"/>
      <c r="G869" s="30"/>
    </row>
    <row r="870" spans="2:7">
      <c r="B870" s="38"/>
      <c r="C870" s="38"/>
      <c r="D870" s="146"/>
      <c r="E870" s="101"/>
      <c r="F870" s="30"/>
      <c r="G870" s="30"/>
    </row>
    <row r="871" spans="2:7">
      <c r="B871" s="38"/>
      <c r="C871" s="38"/>
      <c r="D871" s="146"/>
      <c r="E871" s="101"/>
      <c r="F871" s="30"/>
      <c r="G871" s="30"/>
    </row>
    <row r="872" spans="2:7">
      <c r="B872" s="38"/>
      <c r="C872" s="38"/>
      <c r="D872" s="146"/>
      <c r="E872" s="101"/>
      <c r="F872" s="30"/>
      <c r="G872" s="30"/>
    </row>
    <row r="873" spans="2:7">
      <c r="B873" s="38"/>
      <c r="C873" s="38"/>
      <c r="D873" s="146"/>
      <c r="E873" s="101"/>
      <c r="F873" s="30"/>
      <c r="G873" s="30"/>
    </row>
    <row r="874" spans="2:7">
      <c r="B874" s="38"/>
      <c r="C874" s="38"/>
      <c r="D874" s="146"/>
      <c r="E874" s="101"/>
      <c r="F874" s="30"/>
      <c r="G874" s="30"/>
    </row>
    <row r="875" spans="2:7">
      <c r="B875" s="38"/>
      <c r="C875" s="38"/>
      <c r="D875" s="146"/>
      <c r="E875" s="101"/>
      <c r="F875" s="30"/>
      <c r="G875" s="30"/>
    </row>
    <row r="876" spans="2:7">
      <c r="B876" s="38"/>
      <c r="C876" s="38"/>
      <c r="D876" s="146"/>
      <c r="E876" s="101"/>
      <c r="F876" s="30"/>
      <c r="G876" s="30"/>
    </row>
    <row r="877" spans="2:7">
      <c r="B877" s="38"/>
      <c r="C877" s="38"/>
      <c r="D877" s="146"/>
      <c r="E877" s="101"/>
      <c r="F877" s="30"/>
      <c r="G877" s="30"/>
    </row>
    <row r="878" spans="2:7">
      <c r="B878" s="38"/>
      <c r="C878" s="38"/>
      <c r="D878" s="146"/>
      <c r="E878" s="101"/>
      <c r="F878" s="30"/>
      <c r="G878" s="30"/>
    </row>
    <row r="879" spans="2:7">
      <c r="B879" s="38"/>
      <c r="C879" s="38"/>
      <c r="D879" s="146"/>
      <c r="E879" s="101"/>
      <c r="F879" s="30"/>
      <c r="G879" s="30"/>
    </row>
    <row r="880" spans="2:7">
      <c r="B880" s="38"/>
      <c r="C880" s="38"/>
      <c r="D880" s="146"/>
      <c r="E880" s="101"/>
      <c r="F880" s="30"/>
      <c r="G880" s="30"/>
    </row>
    <row r="881" spans="2:7">
      <c r="B881" s="38"/>
      <c r="C881" s="38"/>
      <c r="D881" s="146"/>
      <c r="E881" s="101"/>
      <c r="F881" s="30"/>
      <c r="G881" s="30"/>
    </row>
    <row r="882" spans="2:7">
      <c r="B882" s="38"/>
      <c r="C882" s="38"/>
      <c r="D882" s="146"/>
      <c r="E882" s="101"/>
      <c r="F882" s="30"/>
      <c r="G882" s="30"/>
    </row>
    <row r="883" spans="2:7">
      <c r="B883" s="38"/>
      <c r="C883" s="38"/>
      <c r="D883" s="146"/>
      <c r="E883" s="101"/>
      <c r="F883" s="30"/>
      <c r="G883" s="30"/>
    </row>
    <row r="884" spans="2:7">
      <c r="B884" s="38"/>
      <c r="C884" s="38"/>
      <c r="D884" s="146"/>
      <c r="E884" s="101"/>
      <c r="F884" s="30"/>
      <c r="G884" s="30"/>
    </row>
    <row r="885" spans="2:7">
      <c r="B885" s="38"/>
      <c r="C885" s="38"/>
      <c r="D885" s="146"/>
      <c r="E885" s="101"/>
      <c r="F885" s="30"/>
      <c r="G885" s="30"/>
    </row>
    <row r="886" spans="2:7">
      <c r="B886" s="38"/>
      <c r="C886" s="38"/>
      <c r="D886" s="146"/>
      <c r="E886" s="101"/>
      <c r="F886" s="30"/>
      <c r="G886" s="30"/>
    </row>
    <row r="887" spans="2:7">
      <c r="B887" s="38"/>
      <c r="C887" s="38"/>
      <c r="D887" s="146"/>
      <c r="E887" s="101"/>
      <c r="F887" s="30"/>
      <c r="G887" s="30"/>
    </row>
    <row r="888" spans="2:7">
      <c r="B888" s="38"/>
      <c r="C888" s="38"/>
      <c r="D888" s="146"/>
      <c r="E888" s="101"/>
      <c r="F888" s="30"/>
      <c r="G888" s="30"/>
    </row>
    <row r="889" spans="2:7">
      <c r="B889" s="38"/>
      <c r="C889" s="38"/>
      <c r="D889" s="146"/>
      <c r="E889" s="101"/>
      <c r="F889" s="30"/>
      <c r="G889" s="30"/>
    </row>
    <row r="890" spans="2:7">
      <c r="B890" s="38"/>
      <c r="C890" s="38"/>
      <c r="D890" s="146"/>
      <c r="E890" s="101"/>
      <c r="F890" s="30"/>
      <c r="G890" s="30"/>
    </row>
    <row r="891" spans="2:7">
      <c r="B891" s="38"/>
      <c r="C891" s="38"/>
      <c r="D891" s="146"/>
      <c r="E891" s="101"/>
      <c r="F891" s="30"/>
      <c r="G891" s="30"/>
    </row>
    <row r="892" spans="2:7">
      <c r="B892" s="38"/>
      <c r="C892" s="38"/>
      <c r="D892" s="146"/>
      <c r="E892" s="101"/>
      <c r="F892" s="30"/>
      <c r="G892" s="30"/>
    </row>
    <row r="893" spans="2:7">
      <c r="B893" s="38"/>
      <c r="C893" s="38"/>
      <c r="D893" s="146"/>
      <c r="E893" s="101"/>
      <c r="F893" s="30"/>
      <c r="G893" s="30"/>
    </row>
    <row r="894" spans="2:7">
      <c r="B894" s="38"/>
      <c r="C894" s="38"/>
      <c r="D894" s="146"/>
      <c r="E894" s="101"/>
      <c r="F894" s="30"/>
      <c r="G894" s="30"/>
    </row>
    <row r="895" spans="2:7">
      <c r="B895" s="38"/>
      <c r="C895" s="38"/>
      <c r="D895" s="146"/>
      <c r="E895" s="101"/>
      <c r="F895" s="30"/>
      <c r="G895" s="30"/>
    </row>
    <row r="896" spans="2:7">
      <c r="B896" s="38"/>
      <c r="C896" s="38"/>
      <c r="D896" s="146"/>
      <c r="E896" s="101"/>
      <c r="F896" s="30"/>
      <c r="G896" s="30"/>
    </row>
    <row r="897" spans="2:7">
      <c r="B897" s="38"/>
      <c r="C897" s="38"/>
      <c r="D897" s="146"/>
      <c r="E897" s="101"/>
      <c r="F897" s="30"/>
      <c r="G897" s="30"/>
    </row>
    <row r="898" spans="2:7">
      <c r="B898" s="38"/>
      <c r="C898" s="38"/>
      <c r="D898" s="146"/>
      <c r="E898" s="101"/>
      <c r="F898" s="30"/>
      <c r="G898" s="30"/>
    </row>
    <row r="899" spans="2:7">
      <c r="B899" s="38"/>
      <c r="C899" s="38"/>
      <c r="D899" s="146"/>
      <c r="E899" s="101"/>
      <c r="F899" s="30"/>
      <c r="G899" s="30"/>
    </row>
    <row r="900" spans="2:7">
      <c r="B900" s="38"/>
      <c r="C900" s="38"/>
      <c r="D900" s="146"/>
      <c r="E900" s="101"/>
      <c r="F900" s="30"/>
      <c r="G900" s="30"/>
    </row>
    <row r="901" spans="2:7">
      <c r="B901" s="38"/>
      <c r="C901" s="38"/>
      <c r="D901" s="146"/>
      <c r="E901" s="101"/>
      <c r="F901" s="30"/>
      <c r="G901" s="30"/>
    </row>
    <row r="902" spans="2:7">
      <c r="B902" s="38"/>
      <c r="C902" s="38"/>
      <c r="D902" s="146"/>
      <c r="E902" s="101"/>
      <c r="F902" s="30"/>
      <c r="G902" s="30"/>
    </row>
    <row r="903" spans="2:7">
      <c r="B903" s="38"/>
      <c r="C903" s="38"/>
      <c r="D903" s="146"/>
      <c r="E903" s="101"/>
      <c r="F903" s="30"/>
      <c r="G903" s="30"/>
    </row>
    <row r="904" spans="2:7">
      <c r="B904" s="38"/>
      <c r="C904" s="38"/>
      <c r="D904" s="146"/>
      <c r="E904" s="101"/>
      <c r="F904" s="30"/>
      <c r="G904" s="30"/>
    </row>
    <row r="905" spans="2:7">
      <c r="B905" s="38"/>
      <c r="C905" s="38"/>
      <c r="D905" s="146"/>
      <c r="E905" s="101"/>
      <c r="F905" s="30"/>
      <c r="G905" s="30"/>
    </row>
    <row r="906" spans="2:7">
      <c r="B906" s="38"/>
      <c r="C906" s="38"/>
      <c r="D906" s="146"/>
      <c r="E906" s="101"/>
      <c r="F906" s="30"/>
      <c r="G906" s="30"/>
    </row>
    <row r="907" spans="2:7">
      <c r="B907" s="38"/>
      <c r="C907" s="38"/>
      <c r="D907" s="146"/>
      <c r="E907" s="101"/>
      <c r="F907" s="30"/>
      <c r="G907" s="30"/>
    </row>
    <row r="908" spans="2:7">
      <c r="B908" s="38"/>
      <c r="C908" s="38"/>
      <c r="D908" s="146"/>
      <c r="E908" s="101"/>
      <c r="F908" s="30"/>
      <c r="G908" s="30"/>
    </row>
    <row r="909" spans="2:7">
      <c r="B909" s="38"/>
      <c r="C909" s="38"/>
      <c r="D909" s="146"/>
      <c r="E909" s="101"/>
      <c r="F909" s="30"/>
      <c r="G909" s="30"/>
    </row>
    <row r="910" spans="2:7">
      <c r="B910" s="38"/>
      <c r="C910" s="38"/>
      <c r="D910" s="146"/>
      <c r="E910" s="101"/>
      <c r="F910" s="30"/>
      <c r="G910" s="30"/>
    </row>
    <row r="911" spans="2:7">
      <c r="B911" s="38"/>
      <c r="C911" s="38"/>
      <c r="D911" s="146"/>
      <c r="E911" s="101"/>
      <c r="F911" s="30"/>
      <c r="G911" s="30"/>
    </row>
    <row r="912" spans="2:7">
      <c r="B912" s="38"/>
      <c r="C912" s="38"/>
      <c r="D912" s="146"/>
      <c r="E912" s="101"/>
      <c r="F912" s="30"/>
      <c r="G912" s="30"/>
    </row>
    <row r="913" spans="2:7">
      <c r="B913" s="38"/>
      <c r="C913" s="38"/>
      <c r="D913" s="146"/>
      <c r="E913" s="101"/>
      <c r="F913" s="30"/>
      <c r="G913" s="30"/>
    </row>
    <row r="914" spans="2:7">
      <c r="B914" s="38"/>
      <c r="C914" s="38"/>
      <c r="D914" s="146"/>
      <c r="E914" s="101"/>
      <c r="F914" s="30"/>
      <c r="G914" s="30"/>
    </row>
    <row r="915" spans="2:7">
      <c r="B915" s="38"/>
      <c r="C915" s="38"/>
      <c r="D915" s="146"/>
      <c r="E915" s="101"/>
      <c r="F915" s="30"/>
      <c r="G915" s="30"/>
    </row>
    <row r="916" spans="2:7">
      <c r="B916" s="38"/>
      <c r="C916" s="38"/>
      <c r="D916" s="146"/>
      <c r="E916" s="101"/>
      <c r="F916" s="30"/>
      <c r="G916" s="30"/>
    </row>
    <row r="917" spans="2:7">
      <c r="B917" s="38"/>
      <c r="C917" s="38"/>
      <c r="D917" s="146"/>
      <c r="E917" s="101"/>
      <c r="F917" s="30"/>
      <c r="G917" s="30"/>
    </row>
    <row r="918" spans="2:7">
      <c r="B918" s="38"/>
      <c r="C918" s="38"/>
      <c r="D918" s="146"/>
      <c r="E918" s="101"/>
      <c r="F918" s="30"/>
      <c r="G918" s="30"/>
    </row>
    <row r="919" spans="2:7">
      <c r="B919" s="38"/>
      <c r="C919" s="38"/>
      <c r="D919" s="146"/>
      <c r="E919" s="101"/>
      <c r="F919" s="30"/>
      <c r="G919" s="30"/>
    </row>
    <row r="920" spans="2:7">
      <c r="B920" s="38"/>
      <c r="C920" s="38"/>
      <c r="D920" s="146"/>
      <c r="E920" s="101"/>
      <c r="F920" s="30"/>
      <c r="G920" s="30"/>
    </row>
    <row r="921" spans="2:7">
      <c r="B921" s="38"/>
      <c r="C921" s="38"/>
      <c r="D921" s="146"/>
      <c r="E921" s="101"/>
      <c r="F921" s="30"/>
      <c r="G921" s="30"/>
    </row>
    <row r="922" spans="2:7">
      <c r="B922" s="38"/>
      <c r="C922" s="38"/>
      <c r="D922" s="146"/>
      <c r="E922" s="101"/>
      <c r="F922" s="30"/>
      <c r="G922" s="30"/>
    </row>
    <row r="923" spans="2:7">
      <c r="B923" s="38"/>
      <c r="C923" s="38"/>
      <c r="D923" s="146"/>
      <c r="E923" s="101"/>
      <c r="F923" s="30"/>
      <c r="G923" s="30"/>
    </row>
    <row r="924" spans="2:7">
      <c r="B924" s="38"/>
      <c r="C924" s="38"/>
      <c r="D924" s="146"/>
      <c r="E924" s="101"/>
      <c r="F924" s="30"/>
      <c r="G924" s="30"/>
    </row>
    <row r="925" spans="2:7">
      <c r="B925" s="38"/>
      <c r="C925" s="38"/>
      <c r="D925" s="146"/>
      <c r="E925" s="101"/>
      <c r="F925" s="30"/>
      <c r="G925" s="30"/>
    </row>
    <row r="926" spans="2:7">
      <c r="B926" s="38"/>
      <c r="C926" s="38"/>
      <c r="D926" s="146"/>
      <c r="E926" s="101"/>
      <c r="F926" s="30"/>
      <c r="G926" s="30"/>
    </row>
    <row r="927" spans="2:7">
      <c r="B927" s="38"/>
      <c r="C927" s="38"/>
      <c r="D927" s="146"/>
      <c r="E927" s="101"/>
      <c r="F927" s="30"/>
      <c r="G927" s="30"/>
    </row>
    <row r="928" spans="2:7">
      <c r="B928" s="38"/>
      <c r="C928" s="38"/>
      <c r="D928" s="146"/>
      <c r="E928" s="101"/>
      <c r="F928" s="30"/>
      <c r="G928" s="30"/>
    </row>
    <row r="929" spans="2:7">
      <c r="B929" s="38"/>
      <c r="C929" s="38"/>
      <c r="D929" s="146"/>
      <c r="E929" s="101"/>
      <c r="F929" s="30"/>
      <c r="G929" s="30"/>
    </row>
    <row r="930" spans="2:7">
      <c r="B930" s="38"/>
      <c r="C930" s="38"/>
      <c r="D930" s="146"/>
      <c r="E930" s="101"/>
      <c r="F930" s="30"/>
      <c r="G930" s="30"/>
    </row>
    <row r="931" spans="2:7">
      <c r="B931" s="38"/>
      <c r="C931" s="38"/>
      <c r="D931" s="146"/>
      <c r="E931" s="101"/>
      <c r="F931" s="30"/>
      <c r="G931" s="30"/>
    </row>
    <row r="932" spans="2:7">
      <c r="B932" s="38"/>
      <c r="C932" s="38"/>
      <c r="D932" s="146"/>
      <c r="E932" s="101"/>
      <c r="F932" s="30"/>
      <c r="G932" s="30"/>
    </row>
    <row r="933" spans="2:7">
      <c r="B933" s="38"/>
      <c r="C933" s="38"/>
      <c r="D933" s="146"/>
      <c r="E933" s="101"/>
      <c r="F933" s="30"/>
      <c r="G933" s="30"/>
    </row>
    <row r="934" spans="2:7">
      <c r="B934" s="38"/>
      <c r="C934" s="38"/>
      <c r="D934" s="146"/>
      <c r="E934" s="101"/>
      <c r="F934" s="30"/>
      <c r="G934" s="30"/>
    </row>
    <row r="935" spans="2:7">
      <c r="B935" s="38"/>
      <c r="C935" s="38"/>
      <c r="D935" s="146"/>
      <c r="E935" s="101"/>
      <c r="F935" s="30"/>
      <c r="G935" s="30"/>
    </row>
    <row r="936" spans="2:7">
      <c r="B936" s="38"/>
      <c r="C936" s="38"/>
      <c r="D936" s="146"/>
      <c r="E936" s="101"/>
      <c r="F936" s="30"/>
      <c r="G936" s="30"/>
    </row>
    <row r="937" spans="2:7">
      <c r="B937" s="38"/>
      <c r="C937" s="38"/>
      <c r="D937" s="146"/>
      <c r="E937" s="101"/>
      <c r="F937" s="30"/>
      <c r="G937" s="30"/>
    </row>
    <row r="938" spans="2:7">
      <c r="B938" s="38"/>
      <c r="C938" s="38"/>
      <c r="D938" s="146"/>
      <c r="E938" s="101"/>
      <c r="F938" s="30"/>
      <c r="G938" s="30"/>
    </row>
    <row r="939" spans="2:7">
      <c r="B939" s="38"/>
      <c r="C939" s="38"/>
      <c r="D939" s="146"/>
      <c r="E939" s="101"/>
      <c r="F939" s="30"/>
      <c r="G939" s="30"/>
    </row>
    <row r="940" spans="2:7">
      <c r="B940" s="38"/>
      <c r="C940" s="38"/>
      <c r="D940" s="146"/>
      <c r="E940" s="101"/>
      <c r="F940" s="30"/>
      <c r="G940" s="30"/>
    </row>
    <row r="941" spans="2:7">
      <c r="B941" s="38"/>
      <c r="C941" s="38"/>
      <c r="D941" s="146"/>
      <c r="E941" s="101"/>
      <c r="F941" s="30"/>
      <c r="G941" s="30"/>
    </row>
    <row r="942" spans="2:7">
      <c r="B942" s="38"/>
      <c r="C942" s="38"/>
      <c r="D942" s="146"/>
      <c r="E942" s="101"/>
      <c r="F942" s="30"/>
      <c r="G942" s="30"/>
    </row>
    <row r="943" spans="2:7">
      <c r="B943" s="38"/>
      <c r="C943" s="38"/>
      <c r="D943" s="146"/>
      <c r="E943" s="101"/>
      <c r="F943" s="30"/>
      <c r="G943" s="30"/>
    </row>
    <row r="944" spans="2:7">
      <c r="B944" s="38"/>
      <c r="C944" s="38"/>
      <c r="D944" s="146"/>
      <c r="E944" s="101"/>
      <c r="F944" s="30"/>
      <c r="G944" s="30"/>
    </row>
    <row r="945" spans="2:7">
      <c r="B945" s="38"/>
      <c r="C945" s="38"/>
      <c r="D945" s="146"/>
      <c r="E945" s="101"/>
      <c r="F945" s="30"/>
      <c r="G945" s="30"/>
    </row>
    <row r="946" spans="2:7">
      <c r="B946" s="38"/>
      <c r="C946" s="38"/>
      <c r="D946" s="146"/>
      <c r="E946" s="101"/>
      <c r="F946" s="30"/>
      <c r="G946" s="30"/>
    </row>
    <row r="947" spans="2:7">
      <c r="B947" s="38"/>
      <c r="C947" s="38"/>
      <c r="D947" s="146"/>
      <c r="E947" s="101"/>
      <c r="F947" s="30"/>
      <c r="G947" s="30"/>
    </row>
    <row r="948" spans="2:7">
      <c r="B948" s="38"/>
      <c r="C948" s="38"/>
      <c r="D948" s="146"/>
      <c r="E948" s="101"/>
      <c r="F948" s="30"/>
      <c r="G948" s="30"/>
    </row>
    <row r="949" spans="2:7">
      <c r="B949" s="38"/>
      <c r="C949" s="38"/>
      <c r="D949" s="146"/>
      <c r="E949" s="101"/>
      <c r="F949" s="30"/>
      <c r="G949" s="30"/>
    </row>
    <row r="950" spans="2:7">
      <c r="B950" s="38"/>
      <c r="C950" s="38"/>
      <c r="D950" s="146"/>
      <c r="E950" s="101"/>
      <c r="F950" s="30"/>
      <c r="G950" s="30"/>
    </row>
    <row r="951" spans="2:7">
      <c r="B951" s="38"/>
      <c r="C951" s="38"/>
      <c r="D951" s="146"/>
      <c r="E951" s="101"/>
      <c r="F951" s="30"/>
      <c r="G951" s="30"/>
    </row>
    <row r="952" spans="2:7">
      <c r="B952" s="38"/>
      <c r="C952" s="38"/>
      <c r="D952" s="146"/>
      <c r="E952" s="101"/>
      <c r="F952" s="30"/>
      <c r="G952" s="30"/>
    </row>
    <row r="953" spans="2:7">
      <c r="B953" s="38"/>
      <c r="C953" s="38"/>
      <c r="D953" s="146"/>
      <c r="E953" s="101"/>
      <c r="F953" s="30"/>
      <c r="G953" s="30"/>
    </row>
    <row r="954" spans="2:7">
      <c r="B954" s="38"/>
      <c r="C954" s="38"/>
      <c r="D954" s="146"/>
      <c r="E954" s="101"/>
      <c r="F954" s="30"/>
      <c r="G954" s="30"/>
    </row>
    <row r="955" spans="2:7">
      <c r="B955" s="38"/>
      <c r="C955" s="38"/>
      <c r="D955" s="146"/>
      <c r="E955" s="101"/>
      <c r="F955" s="30"/>
      <c r="G955" s="30"/>
    </row>
    <row r="956" spans="2:7">
      <c r="B956" s="38"/>
      <c r="C956" s="38"/>
      <c r="D956" s="146"/>
      <c r="E956" s="101"/>
      <c r="F956" s="30"/>
      <c r="G956" s="30"/>
    </row>
    <row r="957" spans="2:7">
      <c r="B957" s="38"/>
      <c r="C957" s="38"/>
      <c r="D957" s="146"/>
      <c r="E957" s="101"/>
      <c r="F957" s="30"/>
      <c r="G957" s="30"/>
    </row>
    <row r="958" spans="2:7">
      <c r="B958" s="38"/>
      <c r="C958" s="38"/>
      <c r="D958" s="146"/>
      <c r="E958" s="101"/>
      <c r="F958" s="30"/>
      <c r="G958" s="30"/>
    </row>
    <row r="959" spans="2:7">
      <c r="B959" s="38"/>
      <c r="C959" s="38"/>
      <c r="D959" s="146"/>
      <c r="E959" s="101"/>
      <c r="F959" s="30"/>
      <c r="G959" s="30"/>
    </row>
    <row r="960" spans="2:7">
      <c r="B960" s="38"/>
      <c r="C960" s="38"/>
      <c r="D960" s="146"/>
      <c r="E960" s="101"/>
      <c r="F960" s="30"/>
      <c r="G960" s="30"/>
    </row>
    <row r="961" spans="2:7">
      <c r="B961" s="38"/>
      <c r="C961" s="38"/>
      <c r="D961" s="146"/>
      <c r="E961" s="101"/>
      <c r="F961" s="30"/>
      <c r="G961" s="30"/>
    </row>
    <row r="962" spans="2:7">
      <c r="B962" s="38"/>
      <c r="C962" s="38"/>
      <c r="D962" s="146"/>
      <c r="E962" s="101"/>
      <c r="F962" s="30"/>
      <c r="G962" s="30"/>
    </row>
    <row r="963" spans="2:7">
      <c r="B963" s="38"/>
      <c r="C963" s="38"/>
      <c r="D963" s="146"/>
      <c r="E963" s="101"/>
      <c r="F963" s="30"/>
      <c r="G963" s="30"/>
    </row>
    <row r="964" spans="2:7">
      <c r="B964" s="38"/>
      <c r="C964" s="38"/>
      <c r="D964" s="146"/>
      <c r="E964" s="101"/>
      <c r="F964" s="30"/>
      <c r="G964" s="30"/>
    </row>
    <row r="965" spans="2:7">
      <c r="B965" s="38"/>
      <c r="C965" s="38"/>
      <c r="D965" s="146"/>
      <c r="E965" s="101"/>
      <c r="F965" s="30"/>
      <c r="G965" s="30"/>
    </row>
    <row r="966" spans="2:7">
      <c r="B966" s="38"/>
      <c r="C966" s="38"/>
      <c r="D966" s="146"/>
      <c r="E966" s="101"/>
      <c r="F966" s="30"/>
      <c r="G966" s="30"/>
    </row>
    <row r="967" spans="2:7">
      <c r="B967" s="38"/>
      <c r="C967" s="38"/>
      <c r="D967" s="146"/>
      <c r="E967" s="101"/>
      <c r="F967" s="30"/>
      <c r="G967" s="30"/>
    </row>
    <row r="968" spans="2:7">
      <c r="B968" s="38"/>
      <c r="C968" s="38"/>
      <c r="D968" s="146"/>
      <c r="E968" s="101"/>
      <c r="F968" s="30"/>
      <c r="G968" s="30"/>
    </row>
    <row r="969" spans="2:7">
      <c r="B969" s="38"/>
      <c r="C969" s="38"/>
      <c r="D969" s="146"/>
      <c r="E969" s="101"/>
      <c r="F969" s="30"/>
      <c r="G969" s="30"/>
    </row>
    <row r="970" spans="2:7">
      <c r="B970" s="38"/>
      <c r="C970" s="38"/>
      <c r="D970" s="146"/>
      <c r="E970" s="101"/>
      <c r="F970" s="30"/>
      <c r="G970" s="30"/>
    </row>
    <row r="971" spans="2:7">
      <c r="B971" s="38"/>
      <c r="C971" s="38"/>
      <c r="D971" s="146"/>
      <c r="E971" s="101"/>
      <c r="F971" s="30"/>
      <c r="G971" s="30"/>
    </row>
    <row r="972" spans="2:7">
      <c r="B972" s="38"/>
      <c r="C972" s="38"/>
      <c r="D972" s="146"/>
      <c r="E972" s="101"/>
      <c r="F972" s="30"/>
      <c r="G972" s="30"/>
    </row>
    <row r="973" spans="2:7">
      <c r="B973" s="38"/>
      <c r="C973" s="38"/>
      <c r="D973" s="146"/>
      <c r="E973" s="101"/>
      <c r="F973" s="30"/>
      <c r="G973" s="30"/>
    </row>
    <row r="974" spans="2:7">
      <c r="B974" s="38"/>
      <c r="C974" s="38"/>
      <c r="D974" s="146"/>
      <c r="E974" s="101"/>
      <c r="F974" s="30"/>
      <c r="G974" s="30"/>
    </row>
    <row r="975" spans="2:7">
      <c r="B975" s="38"/>
      <c r="C975" s="38"/>
      <c r="D975" s="146"/>
      <c r="E975" s="101"/>
      <c r="F975" s="30"/>
      <c r="G975" s="30"/>
    </row>
    <row r="976" spans="2:7">
      <c r="B976" s="38"/>
      <c r="C976" s="38"/>
      <c r="D976" s="146"/>
      <c r="E976" s="101"/>
      <c r="F976" s="30"/>
      <c r="G976" s="30"/>
    </row>
    <row r="977" spans="2:7">
      <c r="B977" s="38"/>
      <c r="C977" s="38"/>
      <c r="D977" s="146"/>
      <c r="E977" s="101"/>
      <c r="F977" s="30"/>
      <c r="G977" s="30"/>
    </row>
    <row r="978" spans="2:7">
      <c r="B978" s="38"/>
      <c r="C978" s="38"/>
      <c r="D978" s="146"/>
      <c r="E978" s="101"/>
      <c r="F978" s="30"/>
      <c r="G978" s="30"/>
    </row>
    <row r="979" spans="2:7">
      <c r="B979" s="38"/>
      <c r="C979" s="38"/>
      <c r="D979" s="146"/>
      <c r="E979" s="101"/>
      <c r="F979" s="30"/>
      <c r="G979" s="30"/>
    </row>
    <row r="980" spans="2:7">
      <c r="B980" s="38"/>
      <c r="C980" s="38"/>
      <c r="D980" s="146"/>
      <c r="E980" s="101"/>
      <c r="F980" s="30"/>
      <c r="G980" s="30"/>
    </row>
    <row r="981" spans="2:7">
      <c r="B981" s="38"/>
      <c r="C981" s="38"/>
      <c r="D981" s="146"/>
      <c r="E981" s="101"/>
      <c r="F981" s="30"/>
      <c r="G981" s="30"/>
    </row>
    <row r="982" spans="2:7">
      <c r="B982" s="38"/>
      <c r="C982" s="38"/>
      <c r="D982" s="146"/>
      <c r="E982" s="101"/>
      <c r="F982" s="30"/>
      <c r="G982" s="30"/>
    </row>
    <row r="983" spans="2:7">
      <c r="B983" s="38"/>
      <c r="C983" s="38"/>
      <c r="D983" s="146"/>
      <c r="E983" s="101"/>
      <c r="F983" s="30"/>
      <c r="G983" s="30"/>
    </row>
    <row r="984" spans="2:7">
      <c r="B984" s="38"/>
      <c r="C984" s="38"/>
      <c r="D984" s="146"/>
      <c r="E984" s="101"/>
      <c r="F984" s="30"/>
      <c r="G984" s="30"/>
    </row>
    <row r="985" spans="2:7">
      <c r="B985" s="38"/>
      <c r="C985" s="38"/>
      <c r="D985" s="146"/>
      <c r="E985" s="101"/>
      <c r="F985" s="30"/>
      <c r="G985" s="30"/>
    </row>
    <row r="986" spans="2:7">
      <c r="B986" s="38"/>
      <c r="C986" s="38"/>
      <c r="D986" s="146"/>
      <c r="E986" s="101"/>
      <c r="F986" s="30"/>
      <c r="G986" s="30"/>
    </row>
    <row r="987" spans="2:7">
      <c r="B987" s="38"/>
      <c r="C987" s="38"/>
      <c r="D987" s="146"/>
      <c r="E987" s="101"/>
      <c r="F987" s="30"/>
      <c r="G987" s="30"/>
    </row>
    <row r="988" spans="2:7">
      <c r="B988" s="38"/>
      <c r="C988" s="38"/>
      <c r="D988" s="146"/>
      <c r="E988" s="101"/>
      <c r="F988" s="30"/>
      <c r="G988" s="30"/>
    </row>
    <row r="989" spans="2:7">
      <c r="B989" s="38"/>
      <c r="C989" s="38"/>
      <c r="D989" s="146"/>
      <c r="E989" s="101"/>
      <c r="F989" s="30"/>
      <c r="G989" s="30"/>
    </row>
    <row r="990" spans="2:7">
      <c r="B990" s="38"/>
      <c r="C990" s="38"/>
      <c r="D990" s="146"/>
      <c r="E990" s="101"/>
      <c r="F990" s="30"/>
      <c r="G990" s="30"/>
    </row>
    <row r="991" spans="2:7">
      <c r="B991" s="38"/>
      <c r="C991" s="38"/>
      <c r="D991" s="146"/>
      <c r="E991" s="101"/>
      <c r="F991" s="30"/>
      <c r="G991" s="30"/>
    </row>
    <row r="992" spans="2:7">
      <c r="B992" s="38"/>
      <c r="C992" s="38"/>
      <c r="D992" s="146"/>
      <c r="E992" s="101"/>
      <c r="F992" s="30"/>
      <c r="G992" s="30"/>
    </row>
    <row r="993" spans="2:7">
      <c r="B993" s="38"/>
      <c r="C993" s="38"/>
      <c r="D993" s="146"/>
      <c r="E993" s="101"/>
      <c r="F993" s="30"/>
      <c r="G993" s="30"/>
    </row>
    <row r="994" spans="2:7">
      <c r="B994" s="38"/>
      <c r="C994" s="38"/>
      <c r="D994" s="146"/>
      <c r="E994" s="101"/>
      <c r="F994" s="30"/>
      <c r="G994" s="30"/>
    </row>
    <row r="995" spans="2:7">
      <c r="B995" s="38"/>
      <c r="C995" s="38"/>
      <c r="D995" s="146"/>
      <c r="E995" s="101"/>
      <c r="F995" s="30"/>
      <c r="G995" s="30"/>
    </row>
    <row r="996" spans="2:7">
      <c r="B996" s="38"/>
      <c r="C996" s="38"/>
      <c r="D996" s="146"/>
      <c r="E996" s="101"/>
      <c r="F996" s="30"/>
      <c r="G996" s="30"/>
    </row>
    <row r="997" spans="2:7">
      <c r="B997" s="38"/>
      <c r="C997" s="38"/>
      <c r="D997" s="146"/>
      <c r="E997" s="101"/>
      <c r="F997" s="30"/>
      <c r="G997" s="30"/>
    </row>
    <row r="998" spans="2:7">
      <c r="B998" s="38"/>
      <c r="C998" s="38"/>
      <c r="D998" s="146"/>
      <c r="E998" s="101"/>
      <c r="G998" s="30"/>
    </row>
    <row r="999" spans="2:7">
      <c r="G999" s="30"/>
    </row>
    <row r="1000" spans="2:7">
      <c r="G1000" s="30"/>
    </row>
    <row r="1001" spans="2:7">
      <c r="G1001" s="30"/>
    </row>
    <row r="1002" spans="2:7">
      <c r="G1002" s="30"/>
    </row>
    <row r="1003" spans="2:7">
      <c r="G1003" s="30"/>
    </row>
    <row r="1004" spans="2:7">
      <c r="G1004" s="30"/>
    </row>
    <row r="1005" spans="2:7">
      <c r="G1005" s="30"/>
    </row>
    <row r="1006" spans="2:7">
      <c r="G1006" s="30"/>
    </row>
    <row r="1007" spans="2:7">
      <c r="G1007" s="30"/>
    </row>
    <row r="1008" spans="2:7">
      <c r="G1008" s="30"/>
    </row>
  </sheetData>
  <sortState ref="A66:AY74">
    <sortCondition ref="D66:D74"/>
    <sortCondition ref="G66:G74"/>
    <sortCondition ref="F66:F74"/>
  </sortState>
  <mergeCells count="25"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</mergeCells>
  <pageMargins left="0.38593749999999999" right="0.7" top="0.75" bottom="0.75" header="0.3" footer="0.3"/>
  <pageSetup paperSize="5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1008"/>
  <sheetViews>
    <sheetView zoomScale="98" zoomScaleNormal="98" workbookViewId="0">
      <pane xSplit="4" ySplit="7" topLeftCell="F8" activePane="bottomRight" state="frozen"/>
      <selection activeCell="F1" sqref="F1"/>
      <selection pane="topRight" activeCell="F1" sqref="F1"/>
      <selection pane="bottomLeft" activeCell="F1" sqref="F1"/>
      <selection pane="bottomRight" activeCell="F4" sqref="F4"/>
    </sheetView>
  </sheetViews>
  <sheetFormatPr defaultColWidth="9.140625" defaultRowHeight="12.75"/>
  <cols>
    <col min="1" max="1" width="10" style="122" customWidth="1"/>
    <col min="2" max="2" width="8.42578125" style="125" customWidth="1"/>
    <col min="3" max="3" width="10.7109375" style="126" customWidth="1"/>
    <col min="4" max="4" width="11.42578125" style="16" customWidth="1"/>
    <col min="5" max="5" width="51.5703125" style="121" customWidth="1"/>
    <col min="6" max="6" width="80" style="27" customWidth="1"/>
    <col min="7" max="7" width="33.7109375" style="27" customWidth="1"/>
    <col min="8" max="15" width="8.140625" style="36" customWidth="1"/>
    <col min="16" max="16" width="2.28515625" style="36" customWidth="1"/>
    <col min="17" max="17" width="8.42578125" style="95" bestFit="1" customWidth="1"/>
    <col min="18" max="18" width="8.42578125" style="98" bestFit="1" customWidth="1"/>
    <col min="19" max="19" width="8.42578125" style="98" customWidth="1"/>
    <col min="20" max="20" width="7.42578125" style="98" customWidth="1"/>
    <col min="21" max="22" width="6.42578125" style="98" customWidth="1"/>
    <col min="23" max="23" width="8.42578125" style="98" bestFit="1" customWidth="1"/>
    <col min="24" max="24" width="8.42578125" style="99" bestFit="1" customWidth="1"/>
    <col min="25" max="25" width="2.28515625" style="36" customWidth="1"/>
    <col min="26" max="33" width="8.140625" style="36" customWidth="1"/>
    <col min="34" max="34" width="2.28515625" style="36" customWidth="1"/>
    <col min="35" max="42" width="8.140625" style="36" customWidth="1"/>
    <col min="43" max="43" width="2.28515625" style="36" customWidth="1"/>
    <col min="44" max="51" width="8.140625" style="36" customWidth="1"/>
    <col min="52" max="52" width="9.140625" style="36"/>
    <col min="53" max="16384" width="9.140625" style="38"/>
  </cols>
  <sheetData>
    <row r="1" spans="1:53">
      <c r="A1" s="88"/>
      <c r="B1" s="89"/>
      <c r="C1" s="89"/>
      <c r="D1" s="144"/>
      <c r="E1" s="89"/>
      <c r="F1" s="4" t="s">
        <v>91</v>
      </c>
      <c r="G1" s="90"/>
      <c r="H1" s="91"/>
      <c r="I1" s="91"/>
      <c r="J1" s="91"/>
      <c r="K1" s="91"/>
      <c r="L1" s="91"/>
      <c r="M1" s="91"/>
      <c r="N1" s="91"/>
      <c r="O1" s="91"/>
      <c r="Q1" s="92"/>
      <c r="R1" s="93"/>
      <c r="S1" s="93"/>
      <c r="T1" s="93"/>
      <c r="U1" s="93"/>
      <c r="V1" s="93"/>
      <c r="W1" s="93"/>
      <c r="X1" s="94"/>
      <c r="Z1" s="91"/>
      <c r="AA1" s="91"/>
      <c r="AB1" s="91"/>
      <c r="AC1" s="91"/>
      <c r="AD1" s="91"/>
      <c r="AE1" s="91"/>
      <c r="AF1" s="91"/>
      <c r="AG1" s="91"/>
      <c r="AI1" s="91"/>
      <c r="AJ1" s="91"/>
      <c r="AK1" s="91"/>
      <c r="AL1" s="91"/>
      <c r="AM1" s="91"/>
      <c r="AN1" s="91"/>
      <c r="AO1" s="91"/>
      <c r="AP1" s="91"/>
      <c r="AR1" s="91"/>
      <c r="AS1" s="91"/>
      <c r="AT1" s="91"/>
      <c r="AU1" s="91"/>
      <c r="AV1" s="91"/>
      <c r="AW1" s="91"/>
      <c r="AX1" s="91"/>
      <c r="AY1" s="91"/>
    </row>
    <row r="2" spans="1:53">
      <c r="A2" s="88"/>
      <c r="B2" s="89"/>
      <c r="C2" s="89"/>
      <c r="D2" s="144"/>
      <c r="E2" s="89"/>
      <c r="F2" s="4" t="s">
        <v>9</v>
      </c>
      <c r="G2" s="90"/>
      <c r="H2" s="91"/>
      <c r="I2" s="91"/>
      <c r="J2" s="91"/>
      <c r="K2" s="91"/>
      <c r="L2" s="91"/>
      <c r="M2" s="91"/>
      <c r="N2" s="91"/>
      <c r="O2" s="91"/>
      <c r="Q2" s="92"/>
      <c r="R2" s="93"/>
      <c r="S2" s="93"/>
      <c r="T2" s="93"/>
      <c r="U2" s="93"/>
      <c r="V2" s="93"/>
      <c r="W2" s="93"/>
      <c r="X2" s="94"/>
      <c r="Z2" s="91"/>
      <c r="AA2" s="91"/>
      <c r="AB2" s="91"/>
      <c r="AC2" s="91"/>
      <c r="AD2" s="91"/>
      <c r="AE2" s="91"/>
      <c r="AF2" s="91"/>
      <c r="AG2" s="91"/>
      <c r="AI2" s="91"/>
      <c r="AJ2" s="91"/>
      <c r="AK2" s="91"/>
      <c r="AL2" s="91"/>
      <c r="AM2" s="91"/>
      <c r="AN2" s="91"/>
      <c r="AO2" s="91"/>
      <c r="AP2" s="91"/>
      <c r="AR2" s="91"/>
      <c r="AS2" s="91"/>
      <c r="AT2" s="91"/>
      <c r="AU2" s="91"/>
      <c r="AV2" s="91"/>
      <c r="AW2" s="91"/>
      <c r="AX2" s="91"/>
      <c r="AY2" s="91"/>
    </row>
    <row r="3" spans="1:53">
      <c r="A3" s="88"/>
      <c r="B3" s="96"/>
      <c r="C3" s="96"/>
      <c r="D3" s="145"/>
      <c r="E3" s="96"/>
      <c r="F3" s="4" t="s">
        <v>98</v>
      </c>
      <c r="G3" s="90"/>
      <c r="H3" s="97"/>
      <c r="I3" s="97"/>
      <c r="J3" s="97"/>
      <c r="K3" s="97"/>
      <c r="L3" s="97"/>
      <c r="M3" s="97"/>
      <c r="N3" s="97"/>
      <c r="O3" s="97"/>
      <c r="Z3" s="97"/>
      <c r="AA3" s="97"/>
      <c r="AB3" s="97"/>
      <c r="AC3" s="97"/>
      <c r="AD3" s="97"/>
      <c r="AE3" s="97"/>
      <c r="AF3" s="97"/>
      <c r="AG3" s="97"/>
      <c r="AI3" s="97"/>
      <c r="AJ3" s="97"/>
      <c r="AK3" s="97"/>
      <c r="AL3" s="97"/>
      <c r="AM3" s="97"/>
      <c r="AN3" s="97"/>
      <c r="AO3" s="97"/>
      <c r="AP3" s="97"/>
      <c r="AR3" s="97"/>
      <c r="AS3" s="97"/>
      <c r="AT3" s="97"/>
      <c r="AU3" s="97"/>
      <c r="AV3" s="97"/>
      <c r="AW3" s="97"/>
      <c r="AX3" s="97"/>
      <c r="AY3" s="97"/>
    </row>
    <row r="4" spans="1:53">
      <c r="A4" s="100">
        <f ca="1">TODAY()</f>
        <v>44400</v>
      </c>
      <c r="B4" s="38"/>
      <c r="C4" s="38"/>
      <c r="D4" s="146"/>
      <c r="E4" s="101"/>
      <c r="F4" s="102"/>
      <c r="G4" s="38"/>
      <c r="P4" s="103"/>
      <c r="Y4" s="103"/>
      <c r="AH4" s="103"/>
      <c r="AQ4" s="103"/>
    </row>
    <row r="5" spans="1:53">
      <c r="A5" s="104"/>
      <c r="B5" s="105"/>
      <c r="C5" s="106"/>
      <c r="D5" s="147"/>
      <c r="E5" s="107"/>
      <c r="F5" s="108"/>
      <c r="G5" s="106"/>
      <c r="H5" s="157" t="s">
        <v>27</v>
      </c>
      <c r="I5" s="158"/>
      <c r="J5" s="158"/>
      <c r="K5" s="158"/>
      <c r="L5" s="158"/>
      <c r="M5" s="158"/>
      <c r="N5" s="158"/>
      <c r="O5" s="159"/>
      <c r="P5" s="109"/>
      <c r="Q5" s="157" t="s">
        <v>42</v>
      </c>
      <c r="R5" s="158"/>
      <c r="S5" s="158"/>
      <c r="T5" s="158"/>
      <c r="U5" s="158"/>
      <c r="V5" s="158"/>
      <c r="W5" s="158"/>
      <c r="X5" s="159"/>
      <c r="Y5" s="154"/>
      <c r="Z5" s="157" t="s">
        <v>43</v>
      </c>
      <c r="AA5" s="158"/>
      <c r="AB5" s="158"/>
      <c r="AC5" s="158"/>
      <c r="AD5" s="158"/>
      <c r="AE5" s="158"/>
      <c r="AF5" s="158"/>
      <c r="AG5" s="159"/>
      <c r="AH5" s="154"/>
      <c r="AI5" s="157" t="s">
        <v>58</v>
      </c>
      <c r="AJ5" s="158"/>
      <c r="AK5" s="158"/>
      <c r="AL5" s="158"/>
      <c r="AM5" s="158"/>
      <c r="AN5" s="158"/>
      <c r="AO5" s="158"/>
      <c r="AP5" s="159"/>
      <c r="AR5" s="157" t="s">
        <v>90</v>
      </c>
      <c r="AS5" s="158"/>
      <c r="AT5" s="158"/>
      <c r="AU5" s="158"/>
      <c r="AV5" s="158"/>
      <c r="AW5" s="158"/>
      <c r="AX5" s="158"/>
      <c r="AY5" s="159"/>
    </row>
    <row r="6" spans="1:53">
      <c r="A6" s="110" t="s">
        <v>12</v>
      </c>
      <c r="B6" s="111" t="s">
        <v>10</v>
      </c>
      <c r="C6" s="86"/>
      <c r="D6" s="148"/>
      <c r="E6" s="112"/>
      <c r="F6" s="86"/>
      <c r="G6" s="86"/>
      <c r="H6" s="155" t="s">
        <v>3</v>
      </c>
      <c r="I6" s="156"/>
      <c r="J6" s="155" t="s">
        <v>4</v>
      </c>
      <c r="K6" s="156"/>
      <c r="L6" s="155" t="s">
        <v>15</v>
      </c>
      <c r="M6" s="156"/>
      <c r="N6" s="155" t="s">
        <v>5</v>
      </c>
      <c r="O6" s="156"/>
      <c r="P6" s="113"/>
      <c r="Q6" s="155" t="s">
        <v>3</v>
      </c>
      <c r="R6" s="156"/>
      <c r="S6" s="155" t="s">
        <v>4</v>
      </c>
      <c r="T6" s="156"/>
      <c r="U6" s="155" t="s">
        <v>15</v>
      </c>
      <c r="V6" s="156"/>
      <c r="W6" s="155" t="s">
        <v>5</v>
      </c>
      <c r="X6" s="156"/>
      <c r="Y6" s="113"/>
      <c r="Z6" s="155" t="s">
        <v>3</v>
      </c>
      <c r="AA6" s="156"/>
      <c r="AB6" s="155" t="s">
        <v>4</v>
      </c>
      <c r="AC6" s="156"/>
      <c r="AD6" s="155" t="s">
        <v>15</v>
      </c>
      <c r="AE6" s="156"/>
      <c r="AF6" s="155" t="s">
        <v>5</v>
      </c>
      <c r="AG6" s="156"/>
      <c r="AH6" s="113"/>
      <c r="AI6" s="155" t="s">
        <v>3</v>
      </c>
      <c r="AJ6" s="156"/>
      <c r="AK6" s="155" t="s">
        <v>4</v>
      </c>
      <c r="AL6" s="156"/>
      <c r="AM6" s="155" t="s">
        <v>15</v>
      </c>
      <c r="AN6" s="156"/>
      <c r="AO6" s="155" t="s">
        <v>5</v>
      </c>
      <c r="AP6" s="156"/>
      <c r="AQ6" s="113"/>
      <c r="AR6" s="155" t="s">
        <v>3</v>
      </c>
      <c r="AS6" s="156"/>
      <c r="AT6" s="155" t="s">
        <v>4</v>
      </c>
      <c r="AU6" s="156"/>
      <c r="AV6" s="155" t="s">
        <v>15</v>
      </c>
      <c r="AW6" s="156"/>
      <c r="AX6" s="155" t="s">
        <v>16</v>
      </c>
      <c r="AY6" s="156"/>
    </row>
    <row r="7" spans="1:53" s="36" customFormat="1">
      <c r="A7" s="114" t="s">
        <v>13</v>
      </c>
      <c r="B7" s="115" t="s">
        <v>11</v>
      </c>
      <c r="C7" s="116" t="s">
        <v>0</v>
      </c>
      <c r="D7" s="149" t="s">
        <v>6</v>
      </c>
      <c r="E7" s="116" t="s">
        <v>14</v>
      </c>
      <c r="F7" s="116" t="s">
        <v>1</v>
      </c>
      <c r="G7" s="116" t="s">
        <v>7</v>
      </c>
      <c r="H7" s="117" t="s">
        <v>2</v>
      </c>
      <c r="I7" s="117" t="s">
        <v>8</v>
      </c>
      <c r="J7" s="117" t="s">
        <v>2</v>
      </c>
      <c r="K7" s="117" t="s">
        <v>8</v>
      </c>
      <c r="L7" s="117" t="s">
        <v>2</v>
      </c>
      <c r="M7" s="117" t="s">
        <v>8</v>
      </c>
      <c r="N7" s="117" t="s">
        <v>2</v>
      </c>
      <c r="O7" s="117" t="s">
        <v>8</v>
      </c>
      <c r="P7" s="113"/>
      <c r="Q7" s="117" t="s">
        <v>2</v>
      </c>
      <c r="R7" s="117" t="s">
        <v>8</v>
      </c>
      <c r="S7" s="117" t="s">
        <v>2</v>
      </c>
      <c r="T7" s="117" t="s">
        <v>8</v>
      </c>
      <c r="U7" s="117" t="s">
        <v>2</v>
      </c>
      <c r="V7" s="117" t="s">
        <v>8</v>
      </c>
      <c r="W7" s="117" t="s">
        <v>2</v>
      </c>
      <c r="X7" s="117" t="s">
        <v>8</v>
      </c>
      <c r="Y7" s="113"/>
      <c r="Z7" s="117" t="s">
        <v>2</v>
      </c>
      <c r="AA7" s="117" t="s">
        <v>8</v>
      </c>
      <c r="AB7" s="117" t="s">
        <v>2</v>
      </c>
      <c r="AC7" s="117" t="s">
        <v>8</v>
      </c>
      <c r="AD7" s="117" t="s">
        <v>2</v>
      </c>
      <c r="AE7" s="117" t="s">
        <v>8</v>
      </c>
      <c r="AF7" s="117" t="s">
        <v>2</v>
      </c>
      <c r="AG7" s="117" t="s">
        <v>8</v>
      </c>
      <c r="AH7" s="113"/>
      <c r="AI7" s="117" t="s">
        <v>2</v>
      </c>
      <c r="AJ7" s="117" t="s">
        <v>8</v>
      </c>
      <c r="AK7" s="117" t="s">
        <v>2</v>
      </c>
      <c r="AL7" s="117" t="s">
        <v>8</v>
      </c>
      <c r="AM7" s="117" t="s">
        <v>2</v>
      </c>
      <c r="AN7" s="117" t="s">
        <v>8</v>
      </c>
      <c r="AO7" s="117" t="s">
        <v>2</v>
      </c>
      <c r="AP7" s="117" t="s">
        <v>8</v>
      </c>
      <c r="AQ7" s="113"/>
      <c r="AR7" s="117" t="s">
        <v>2</v>
      </c>
      <c r="AS7" s="117" t="s">
        <v>8</v>
      </c>
      <c r="AT7" s="117" t="s">
        <v>2</v>
      </c>
      <c r="AU7" s="117" t="s">
        <v>8</v>
      </c>
      <c r="AV7" s="117" t="s">
        <v>2</v>
      </c>
      <c r="AW7" s="117" t="s">
        <v>8</v>
      </c>
      <c r="AX7" s="117" t="s">
        <v>2</v>
      </c>
      <c r="AY7" s="117" t="s">
        <v>8</v>
      </c>
    </row>
    <row r="8" spans="1:53" s="36" customFormat="1">
      <c r="A8" s="110"/>
      <c r="B8" s="99"/>
      <c r="C8" s="44"/>
      <c r="D8" s="79"/>
      <c r="E8" s="80"/>
      <c r="F8" s="81"/>
      <c r="G8" s="85"/>
      <c r="H8" s="95"/>
      <c r="I8" s="99"/>
      <c r="J8" s="95"/>
      <c r="K8" s="99"/>
      <c r="L8" s="95"/>
      <c r="M8" s="99"/>
      <c r="N8" s="95"/>
      <c r="O8" s="99"/>
      <c r="P8" s="113"/>
      <c r="Q8" s="95"/>
      <c r="R8" s="98"/>
      <c r="S8" s="95"/>
      <c r="T8" s="99"/>
      <c r="U8" s="95"/>
      <c r="V8" s="99"/>
      <c r="W8" s="95"/>
      <c r="X8" s="99"/>
      <c r="Y8" s="113"/>
      <c r="Z8" s="95"/>
      <c r="AA8" s="99"/>
      <c r="AB8" s="95"/>
      <c r="AC8" s="99"/>
      <c r="AD8" s="95"/>
      <c r="AE8" s="99"/>
      <c r="AF8" s="95"/>
      <c r="AG8" s="99"/>
      <c r="AH8" s="113"/>
      <c r="AI8" s="95"/>
      <c r="AJ8" s="99"/>
      <c r="AK8" s="95"/>
      <c r="AL8" s="99"/>
      <c r="AM8" s="95"/>
      <c r="AN8" s="99"/>
      <c r="AO8" s="95"/>
      <c r="AP8" s="99"/>
      <c r="AQ8" s="113"/>
      <c r="AR8" s="95"/>
      <c r="AS8" s="99"/>
      <c r="AT8" s="95"/>
      <c r="AU8" s="99"/>
      <c r="AV8" s="95"/>
      <c r="AW8" s="99"/>
      <c r="AX8" s="95"/>
      <c r="AY8" s="99"/>
    </row>
    <row r="9" spans="1:53" ht="25.5">
      <c r="A9" s="43" t="s">
        <v>95</v>
      </c>
      <c r="B9" s="43">
        <v>19</v>
      </c>
      <c r="C9" s="58">
        <v>44368</v>
      </c>
      <c r="D9" s="79" t="s">
        <v>92</v>
      </c>
      <c r="E9" s="84" t="s">
        <v>94</v>
      </c>
      <c r="F9" s="81" t="s">
        <v>93</v>
      </c>
      <c r="G9" s="60" t="s">
        <v>96</v>
      </c>
      <c r="H9" s="48">
        <v>317.60000000000002</v>
      </c>
      <c r="I9" s="49">
        <v>317.60000000000002</v>
      </c>
      <c r="J9" s="48">
        <v>0</v>
      </c>
      <c r="K9" s="49">
        <v>0</v>
      </c>
      <c r="L9" s="48">
        <v>0</v>
      </c>
      <c r="M9" s="49">
        <v>0</v>
      </c>
      <c r="N9" s="48">
        <v>317.60000000000002</v>
      </c>
      <c r="O9" s="49">
        <v>317.60000000000002</v>
      </c>
      <c r="P9" s="50"/>
      <c r="Q9" s="48">
        <v>450.7</v>
      </c>
      <c r="R9" s="50">
        <v>450.7</v>
      </c>
      <c r="S9" s="48">
        <v>0</v>
      </c>
      <c r="T9" s="49">
        <v>0</v>
      </c>
      <c r="U9" s="48">
        <v>0</v>
      </c>
      <c r="V9" s="49">
        <v>0</v>
      </c>
      <c r="W9" s="48">
        <v>450.7</v>
      </c>
      <c r="X9" s="49">
        <v>450.7</v>
      </c>
      <c r="Y9" s="37"/>
      <c r="Z9" s="48">
        <v>470.4</v>
      </c>
      <c r="AA9" s="49">
        <v>470.4</v>
      </c>
      <c r="AB9" s="48">
        <v>0</v>
      </c>
      <c r="AC9" s="49">
        <v>0</v>
      </c>
      <c r="AD9" s="48">
        <v>0</v>
      </c>
      <c r="AE9" s="49">
        <v>0</v>
      </c>
      <c r="AF9" s="48">
        <v>470.4</v>
      </c>
      <c r="AG9" s="49">
        <v>470.4</v>
      </c>
      <c r="AH9" s="37"/>
      <c r="AI9" s="48">
        <v>636.1</v>
      </c>
      <c r="AJ9" s="49">
        <v>636.1</v>
      </c>
      <c r="AK9" s="48">
        <v>0</v>
      </c>
      <c r="AL9" s="49">
        <v>0</v>
      </c>
      <c r="AM9" s="48">
        <v>0</v>
      </c>
      <c r="AN9" s="49">
        <v>0</v>
      </c>
      <c r="AO9" s="48">
        <v>636.1</v>
      </c>
      <c r="AP9" s="49">
        <v>636.1</v>
      </c>
      <c r="AQ9" s="37"/>
      <c r="AR9" s="48">
        <v>516.4</v>
      </c>
      <c r="AS9" s="49">
        <v>516.4</v>
      </c>
      <c r="AT9" s="48">
        <v>0</v>
      </c>
      <c r="AU9" s="50">
        <v>0</v>
      </c>
      <c r="AV9" s="48">
        <v>0</v>
      </c>
      <c r="AW9" s="49">
        <v>0</v>
      </c>
      <c r="AX9" s="48">
        <v>516.4</v>
      </c>
      <c r="AY9" s="49">
        <v>516.4</v>
      </c>
    </row>
    <row r="10" spans="1:53">
      <c r="A10" s="43"/>
      <c r="B10" s="43"/>
      <c r="C10" s="58"/>
      <c r="D10" s="79"/>
      <c r="E10" s="84"/>
      <c r="F10" s="81"/>
      <c r="G10" s="60"/>
      <c r="H10" s="48"/>
      <c r="I10" s="49"/>
      <c r="J10" s="48"/>
      <c r="K10" s="49"/>
      <c r="L10" s="48"/>
      <c r="M10" s="49"/>
      <c r="N10" s="48"/>
      <c r="O10" s="49"/>
      <c r="P10" s="50"/>
      <c r="Q10" s="48"/>
      <c r="R10" s="50"/>
      <c r="S10" s="48"/>
      <c r="T10" s="49"/>
      <c r="U10" s="48"/>
      <c r="V10" s="49"/>
      <c r="W10" s="48"/>
      <c r="X10" s="49"/>
      <c r="Y10" s="37"/>
      <c r="Z10" s="48"/>
      <c r="AA10" s="49"/>
      <c r="AB10" s="48"/>
      <c r="AC10" s="49"/>
      <c r="AD10" s="48"/>
      <c r="AE10" s="49"/>
      <c r="AF10" s="48"/>
      <c r="AG10" s="49"/>
      <c r="AH10" s="37"/>
      <c r="AI10" s="48"/>
      <c r="AJ10" s="49"/>
      <c r="AK10" s="48"/>
      <c r="AL10" s="49"/>
      <c r="AM10" s="48"/>
      <c r="AN10" s="49"/>
      <c r="AO10" s="48"/>
      <c r="AP10" s="49"/>
      <c r="AQ10" s="37"/>
      <c r="AR10" s="48"/>
      <c r="AS10" s="49"/>
      <c r="AT10" s="48"/>
      <c r="AU10" s="50"/>
      <c r="AV10" s="48"/>
      <c r="AW10" s="49"/>
      <c r="AX10" s="48"/>
      <c r="AY10" s="49"/>
    </row>
    <row r="11" spans="1:53">
      <c r="A11" s="43"/>
      <c r="B11" s="43"/>
      <c r="C11" s="58"/>
      <c r="D11" s="79"/>
      <c r="E11" s="84"/>
      <c r="F11" s="81"/>
      <c r="G11" s="60"/>
      <c r="H11" s="48"/>
      <c r="I11" s="49"/>
      <c r="J11" s="48"/>
      <c r="K11" s="49"/>
      <c r="L11" s="48"/>
      <c r="M11" s="49"/>
      <c r="N11" s="48"/>
      <c r="O11" s="49"/>
      <c r="P11" s="50"/>
      <c r="Q11" s="48"/>
      <c r="R11" s="50"/>
      <c r="S11" s="48"/>
      <c r="T11" s="49"/>
      <c r="U11" s="48"/>
      <c r="V11" s="49"/>
      <c r="W11" s="48"/>
      <c r="X11" s="49"/>
      <c r="Y11" s="37"/>
      <c r="Z11" s="48"/>
      <c r="AA11" s="49"/>
      <c r="AB11" s="48"/>
      <c r="AC11" s="49"/>
      <c r="AD11" s="48"/>
      <c r="AE11" s="49"/>
      <c r="AF11" s="48"/>
      <c r="AG11" s="49"/>
      <c r="AH11" s="37"/>
      <c r="AI11" s="48"/>
      <c r="AJ11" s="49"/>
      <c r="AK11" s="48"/>
      <c r="AL11" s="49"/>
      <c r="AM11" s="48"/>
      <c r="AN11" s="49"/>
      <c r="AO11" s="48"/>
      <c r="AP11" s="49"/>
      <c r="AQ11" s="37"/>
      <c r="AR11" s="48"/>
      <c r="AS11" s="49"/>
      <c r="AT11" s="48"/>
      <c r="AU11" s="50"/>
      <c r="AV11" s="48"/>
      <c r="AW11" s="49"/>
      <c r="AX11" s="48"/>
      <c r="AY11" s="49"/>
    </row>
    <row r="12" spans="1:53" ht="13.5" thickBot="1">
      <c r="A12" s="43"/>
      <c r="B12" s="43"/>
      <c r="C12" s="58"/>
      <c r="D12" s="79"/>
      <c r="E12" s="84"/>
      <c r="F12" s="81"/>
      <c r="G12" s="60"/>
      <c r="H12" s="48"/>
      <c r="I12" s="49"/>
      <c r="J12" s="48"/>
      <c r="K12" s="49"/>
      <c r="L12" s="48"/>
      <c r="M12" s="49"/>
      <c r="N12" s="48"/>
      <c r="O12" s="49"/>
      <c r="P12" s="50"/>
      <c r="Q12" s="48"/>
      <c r="R12" s="50"/>
      <c r="S12" s="48"/>
      <c r="T12" s="49"/>
      <c r="U12" s="48"/>
      <c r="V12" s="49"/>
      <c r="W12" s="48"/>
      <c r="X12" s="49"/>
      <c r="Y12" s="37"/>
      <c r="Z12" s="48"/>
      <c r="AA12" s="49"/>
      <c r="AB12" s="48"/>
      <c r="AC12" s="49"/>
      <c r="AD12" s="48"/>
      <c r="AE12" s="49"/>
      <c r="AF12" s="48"/>
      <c r="AG12" s="49"/>
      <c r="AH12" s="37"/>
      <c r="AI12" s="48"/>
      <c r="AJ12" s="49"/>
      <c r="AK12" s="48"/>
      <c r="AL12" s="49"/>
      <c r="AM12" s="48"/>
      <c r="AN12" s="49"/>
      <c r="AO12" s="48"/>
      <c r="AP12" s="49"/>
      <c r="AQ12" s="37"/>
      <c r="AR12" s="48"/>
      <c r="AS12" s="49"/>
      <c r="AT12" s="48"/>
      <c r="AU12" s="50"/>
      <c r="AV12" s="48"/>
      <c r="AW12" s="49"/>
      <c r="AX12" s="48"/>
      <c r="AY12" s="49"/>
    </row>
    <row r="13" spans="1:53" ht="13.5" hidden="1" thickBot="1">
      <c r="A13" s="57"/>
      <c r="B13" s="57"/>
      <c r="C13" s="52"/>
      <c r="D13" s="52"/>
      <c r="E13" s="84"/>
      <c r="F13" s="87"/>
      <c r="G13" s="60"/>
      <c r="H13" s="48"/>
      <c r="I13" s="49"/>
      <c r="J13" s="48"/>
      <c r="K13" s="49"/>
      <c r="L13" s="48"/>
      <c r="M13" s="49"/>
      <c r="N13" s="48"/>
      <c r="O13" s="49"/>
      <c r="P13" s="50"/>
      <c r="Q13" s="48"/>
      <c r="R13" s="50"/>
      <c r="S13" s="48"/>
      <c r="T13" s="49"/>
      <c r="U13" s="48"/>
      <c r="V13" s="49"/>
      <c r="W13" s="48"/>
      <c r="X13" s="49"/>
      <c r="Y13" s="37"/>
      <c r="Z13" s="48"/>
      <c r="AA13" s="49"/>
      <c r="AB13" s="48"/>
      <c r="AC13" s="49"/>
      <c r="AD13" s="48"/>
      <c r="AE13" s="49"/>
      <c r="AF13" s="48"/>
      <c r="AG13" s="49"/>
      <c r="AH13" s="37"/>
      <c r="AI13" s="48"/>
      <c r="AJ13" s="49"/>
      <c r="AK13" s="48"/>
      <c r="AL13" s="49"/>
      <c r="AM13" s="48"/>
      <c r="AN13" s="49"/>
      <c r="AO13" s="48"/>
      <c r="AP13" s="49"/>
      <c r="AQ13" s="37"/>
      <c r="AR13" s="48"/>
      <c r="AS13" s="49"/>
      <c r="AT13" s="48"/>
      <c r="AU13" s="49"/>
      <c r="AV13" s="48"/>
      <c r="AW13" s="49"/>
      <c r="AX13" s="48"/>
      <c r="AY13" s="49"/>
    </row>
    <row r="14" spans="1:53" s="73" customFormat="1" ht="13.5" thickTop="1">
      <c r="A14" s="135"/>
      <c r="B14" s="135"/>
      <c r="C14" s="52"/>
      <c r="D14" s="52"/>
      <c r="E14" s="84"/>
      <c r="F14" s="136"/>
      <c r="G14" s="140" t="s">
        <v>18</v>
      </c>
      <c r="H14" s="74">
        <f t="shared" ref="H14:O14" si="0">SUM(H9:H12)</f>
        <v>317.60000000000002</v>
      </c>
      <c r="I14" s="75">
        <f t="shared" si="0"/>
        <v>317.60000000000002</v>
      </c>
      <c r="J14" s="74">
        <f t="shared" si="0"/>
        <v>0</v>
      </c>
      <c r="K14" s="75">
        <f t="shared" si="0"/>
        <v>0</v>
      </c>
      <c r="L14" s="74">
        <f t="shared" si="0"/>
        <v>0</v>
      </c>
      <c r="M14" s="75">
        <f t="shared" si="0"/>
        <v>0</v>
      </c>
      <c r="N14" s="74">
        <f t="shared" si="0"/>
        <v>317.60000000000002</v>
      </c>
      <c r="O14" s="75">
        <f t="shared" si="0"/>
        <v>317.60000000000002</v>
      </c>
      <c r="P14" s="76"/>
      <c r="Q14" s="74">
        <f t="shared" ref="Q14:X14" si="1">SUM(Q9:Q12)</f>
        <v>450.7</v>
      </c>
      <c r="R14" s="75">
        <f t="shared" si="1"/>
        <v>450.7</v>
      </c>
      <c r="S14" s="74">
        <f t="shared" si="1"/>
        <v>0</v>
      </c>
      <c r="T14" s="75">
        <f t="shared" si="1"/>
        <v>0</v>
      </c>
      <c r="U14" s="74">
        <f t="shared" si="1"/>
        <v>0</v>
      </c>
      <c r="V14" s="75">
        <f t="shared" si="1"/>
        <v>0</v>
      </c>
      <c r="W14" s="74">
        <f t="shared" si="1"/>
        <v>450.7</v>
      </c>
      <c r="X14" s="75">
        <f t="shared" si="1"/>
        <v>450.7</v>
      </c>
      <c r="Y14" s="77"/>
      <c r="Z14" s="74">
        <f t="shared" ref="Z14:AG14" si="2">SUM(Z9:Z12)</f>
        <v>470.4</v>
      </c>
      <c r="AA14" s="75">
        <f t="shared" si="2"/>
        <v>470.4</v>
      </c>
      <c r="AB14" s="74">
        <f t="shared" si="2"/>
        <v>0</v>
      </c>
      <c r="AC14" s="75">
        <f t="shared" si="2"/>
        <v>0</v>
      </c>
      <c r="AD14" s="74">
        <f t="shared" si="2"/>
        <v>0</v>
      </c>
      <c r="AE14" s="75">
        <f t="shared" si="2"/>
        <v>0</v>
      </c>
      <c r="AF14" s="74">
        <f t="shared" si="2"/>
        <v>470.4</v>
      </c>
      <c r="AG14" s="75">
        <f t="shared" si="2"/>
        <v>470.4</v>
      </c>
      <c r="AH14" s="77"/>
      <c r="AI14" s="74">
        <f t="shared" ref="AI14:AP14" si="3">SUM(AI9:AI12)</f>
        <v>636.1</v>
      </c>
      <c r="AJ14" s="75">
        <f t="shared" si="3"/>
        <v>636.1</v>
      </c>
      <c r="AK14" s="74">
        <f t="shared" si="3"/>
        <v>0</v>
      </c>
      <c r="AL14" s="75">
        <f t="shared" si="3"/>
        <v>0</v>
      </c>
      <c r="AM14" s="74">
        <f t="shared" si="3"/>
        <v>0</v>
      </c>
      <c r="AN14" s="75">
        <f t="shared" si="3"/>
        <v>0</v>
      </c>
      <c r="AO14" s="74">
        <f t="shared" si="3"/>
        <v>636.1</v>
      </c>
      <c r="AP14" s="75">
        <f t="shared" si="3"/>
        <v>636.1</v>
      </c>
      <c r="AQ14" s="78"/>
      <c r="AR14" s="74">
        <f t="shared" ref="AR14:AY14" si="4">SUM(AR9:AR12)</f>
        <v>516.4</v>
      </c>
      <c r="AS14" s="75">
        <f t="shared" si="4"/>
        <v>516.4</v>
      </c>
      <c r="AT14" s="74">
        <f t="shared" si="4"/>
        <v>0</v>
      </c>
      <c r="AU14" s="75">
        <f t="shared" si="4"/>
        <v>0</v>
      </c>
      <c r="AV14" s="74">
        <f t="shared" si="4"/>
        <v>0</v>
      </c>
      <c r="AW14" s="75">
        <f t="shared" si="4"/>
        <v>0</v>
      </c>
      <c r="AX14" s="74">
        <f t="shared" si="4"/>
        <v>516.4</v>
      </c>
      <c r="AY14" s="75">
        <f t="shared" si="4"/>
        <v>516.4</v>
      </c>
      <c r="AZ14" s="56"/>
      <c r="BA14" s="28"/>
    </row>
    <row r="15" spans="1:53" s="28" customFormat="1">
      <c r="A15" s="135"/>
      <c r="B15" s="135"/>
      <c r="C15" s="128"/>
      <c r="D15" s="151"/>
      <c r="E15" s="132"/>
      <c r="F15" s="136"/>
      <c r="G15" s="61"/>
      <c r="H15" s="62"/>
      <c r="I15" s="63"/>
      <c r="J15" s="62"/>
      <c r="K15" s="63"/>
      <c r="L15" s="62"/>
      <c r="M15" s="63"/>
      <c r="N15" s="62"/>
      <c r="O15" s="63"/>
      <c r="P15" s="64"/>
      <c r="Q15" s="62"/>
      <c r="R15" s="63"/>
      <c r="S15" s="62"/>
      <c r="T15" s="63"/>
      <c r="U15" s="62"/>
      <c r="V15" s="63"/>
      <c r="W15" s="62"/>
      <c r="X15" s="63"/>
      <c r="Y15" s="65"/>
      <c r="Z15" s="62"/>
      <c r="AA15" s="63"/>
      <c r="AB15" s="62"/>
      <c r="AC15" s="63"/>
      <c r="AD15" s="62"/>
      <c r="AE15" s="63"/>
      <c r="AF15" s="62"/>
      <c r="AG15" s="63"/>
      <c r="AH15" s="65"/>
      <c r="AI15" s="62"/>
      <c r="AJ15" s="63"/>
      <c r="AK15" s="62"/>
      <c r="AL15" s="63"/>
      <c r="AM15" s="62"/>
      <c r="AN15" s="63"/>
      <c r="AO15" s="62"/>
      <c r="AP15" s="63"/>
      <c r="AQ15" s="66"/>
      <c r="AR15" s="62"/>
      <c r="AS15" s="63"/>
      <c r="AT15" s="62"/>
      <c r="AU15" s="63"/>
      <c r="AV15" s="62"/>
      <c r="AW15" s="63"/>
      <c r="AX15" s="62"/>
      <c r="AY15" s="63"/>
      <c r="AZ15" s="56"/>
    </row>
    <row r="16" spans="1:53" s="28" customFormat="1">
      <c r="A16" s="135"/>
      <c r="B16" s="135"/>
      <c r="C16" s="128"/>
      <c r="D16" s="151"/>
      <c r="E16" s="132"/>
      <c r="F16" s="136"/>
      <c r="G16" s="61" t="s">
        <v>28</v>
      </c>
      <c r="H16" s="62">
        <v>0</v>
      </c>
      <c r="I16" s="63">
        <v>0</v>
      </c>
      <c r="J16" s="62">
        <v>0</v>
      </c>
      <c r="K16" s="63">
        <v>0</v>
      </c>
      <c r="L16" s="62">
        <v>0</v>
      </c>
      <c r="M16" s="63">
        <v>0</v>
      </c>
      <c r="N16" s="62">
        <v>0</v>
      </c>
      <c r="O16" s="63">
        <v>0</v>
      </c>
      <c r="P16" s="64"/>
      <c r="Q16" s="62">
        <v>0</v>
      </c>
      <c r="R16" s="63">
        <v>0</v>
      </c>
      <c r="S16" s="62">
        <v>0</v>
      </c>
      <c r="T16" s="63">
        <v>0</v>
      </c>
      <c r="U16" s="62">
        <v>0</v>
      </c>
      <c r="V16" s="63">
        <v>0</v>
      </c>
      <c r="W16" s="62">
        <v>0</v>
      </c>
      <c r="X16" s="63">
        <v>0</v>
      </c>
      <c r="Y16" s="65"/>
      <c r="Z16" s="62">
        <v>0</v>
      </c>
      <c r="AA16" s="63">
        <v>0</v>
      </c>
      <c r="AB16" s="62">
        <v>0</v>
      </c>
      <c r="AC16" s="63">
        <v>0</v>
      </c>
      <c r="AD16" s="62">
        <v>0</v>
      </c>
      <c r="AE16" s="63">
        <v>0</v>
      </c>
      <c r="AF16" s="62">
        <v>0</v>
      </c>
      <c r="AG16" s="63">
        <v>0</v>
      </c>
      <c r="AH16" s="65"/>
      <c r="AI16" s="62">
        <v>0</v>
      </c>
      <c r="AJ16" s="63">
        <v>0</v>
      </c>
      <c r="AK16" s="62">
        <v>0</v>
      </c>
      <c r="AL16" s="63">
        <v>0</v>
      </c>
      <c r="AM16" s="62">
        <v>0</v>
      </c>
      <c r="AN16" s="63">
        <v>0</v>
      </c>
      <c r="AO16" s="62">
        <v>0</v>
      </c>
      <c r="AP16" s="63">
        <v>0</v>
      </c>
      <c r="AQ16" s="66"/>
      <c r="AR16" s="62">
        <v>0</v>
      </c>
      <c r="AS16" s="63">
        <v>0</v>
      </c>
      <c r="AT16" s="62">
        <v>0</v>
      </c>
      <c r="AU16" s="63">
        <v>0</v>
      </c>
      <c r="AV16" s="62">
        <v>0</v>
      </c>
      <c r="AW16" s="63">
        <v>0</v>
      </c>
      <c r="AX16" s="62">
        <v>0</v>
      </c>
      <c r="AY16" s="63">
        <v>0</v>
      </c>
      <c r="AZ16" s="56"/>
    </row>
    <row r="17" spans="1:52" s="28" customFormat="1">
      <c r="A17" s="135"/>
      <c r="B17" s="135"/>
      <c r="C17" s="128"/>
      <c r="D17" s="151"/>
      <c r="E17" s="132"/>
      <c r="F17" s="132"/>
      <c r="G17" s="61"/>
      <c r="H17" s="62"/>
      <c r="I17" s="63"/>
      <c r="J17" s="62"/>
      <c r="K17" s="63"/>
      <c r="L17" s="62"/>
      <c r="M17" s="63"/>
      <c r="N17" s="62"/>
      <c r="O17" s="63"/>
      <c r="P17" s="64"/>
      <c r="Q17" s="62"/>
      <c r="R17" s="64"/>
      <c r="S17" s="62"/>
      <c r="T17" s="63"/>
      <c r="U17" s="62"/>
      <c r="V17" s="63"/>
      <c r="W17" s="62"/>
      <c r="X17" s="63"/>
      <c r="Y17" s="65"/>
      <c r="Z17" s="62"/>
      <c r="AA17" s="63"/>
      <c r="AB17" s="62"/>
      <c r="AC17" s="63"/>
      <c r="AD17" s="62"/>
      <c r="AE17" s="63"/>
      <c r="AF17" s="62"/>
      <c r="AG17" s="63"/>
      <c r="AH17" s="65"/>
      <c r="AI17" s="62"/>
      <c r="AJ17" s="63"/>
      <c r="AK17" s="62"/>
      <c r="AL17" s="63"/>
      <c r="AM17" s="62"/>
      <c r="AN17" s="63"/>
      <c r="AO17" s="62"/>
      <c r="AP17" s="63"/>
      <c r="AQ17" s="66"/>
      <c r="AR17" s="62"/>
      <c r="AS17" s="63"/>
      <c r="AT17" s="62"/>
      <c r="AU17" s="64"/>
      <c r="AV17" s="62"/>
      <c r="AW17" s="63"/>
      <c r="AX17" s="62"/>
      <c r="AY17" s="63"/>
      <c r="AZ17" s="56"/>
    </row>
    <row r="18" spans="1:52" s="55" customFormat="1">
      <c r="A18" s="135"/>
      <c r="B18" s="135"/>
      <c r="C18" s="128"/>
      <c r="D18" s="151"/>
      <c r="E18" s="132"/>
      <c r="F18" s="132"/>
      <c r="G18" s="67" t="s">
        <v>19</v>
      </c>
      <c r="H18" s="68">
        <f>+H14-H16</f>
        <v>317.60000000000002</v>
      </c>
      <c r="I18" s="69">
        <f t="shared" ref="I18:O18" si="5">+I14-I16</f>
        <v>317.60000000000002</v>
      </c>
      <c r="J18" s="68">
        <f t="shared" si="5"/>
        <v>0</v>
      </c>
      <c r="K18" s="69">
        <f t="shared" si="5"/>
        <v>0</v>
      </c>
      <c r="L18" s="68">
        <f t="shared" si="5"/>
        <v>0</v>
      </c>
      <c r="M18" s="69">
        <f t="shared" si="5"/>
        <v>0</v>
      </c>
      <c r="N18" s="68">
        <f t="shared" si="5"/>
        <v>317.60000000000002</v>
      </c>
      <c r="O18" s="69">
        <f t="shared" si="5"/>
        <v>317.60000000000002</v>
      </c>
      <c r="P18" s="70"/>
      <c r="Q18" s="68">
        <f>+Q14-Q16</f>
        <v>450.7</v>
      </c>
      <c r="R18" s="69">
        <f t="shared" ref="R18:X18" si="6">+R14-R16</f>
        <v>450.7</v>
      </c>
      <c r="S18" s="68">
        <f t="shared" si="6"/>
        <v>0</v>
      </c>
      <c r="T18" s="69">
        <f t="shared" si="6"/>
        <v>0</v>
      </c>
      <c r="U18" s="68">
        <f t="shared" si="6"/>
        <v>0</v>
      </c>
      <c r="V18" s="69">
        <f t="shared" si="6"/>
        <v>0</v>
      </c>
      <c r="W18" s="68">
        <f t="shared" si="6"/>
        <v>450.7</v>
      </c>
      <c r="X18" s="69">
        <f t="shared" si="6"/>
        <v>450.7</v>
      </c>
      <c r="Y18" s="71"/>
      <c r="Z18" s="68">
        <f>+Z14-Z16</f>
        <v>470.4</v>
      </c>
      <c r="AA18" s="69">
        <f t="shared" ref="AA18:AG18" si="7">+AA14-AA16</f>
        <v>470.4</v>
      </c>
      <c r="AB18" s="68">
        <f t="shared" si="7"/>
        <v>0</v>
      </c>
      <c r="AC18" s="69">
        <f t="shared" si="7"/>
        <v>0</v>
      </c>
      <c r="AD18" s="68">
        <f t="shared" si="7"/>
        <v>0</v>
      </c>
      <c r="AE18" s="69">
        <f t="shared" si="7"/>
        <v>0</v>
      </c>
      <c r="AF18" s="68">
        <f t="shared" si="7"/>
        <v>470.4</v>
      </c>
      <c r="AG18" s="69">
        <f t="shared" si="7"/>
        <v>470.4</v>
      </c>
      <c r="AH18" s="71"/>
      <c r="AI18" s="68">
        <f>+AI14-AI16</f>
        <v>636.1</v>
      </c>
      <c r="AJ18" s="69">
        <f t="shared" ref="AJ18:AP18" si="8">+AJ14-AJ16</f>
        <v>636.1</v>
      </c>
      <c r="AK18" s="68">
        <f t="shared" si="8"/>
        <v>0</v>
      </c>
      <c r="AL18" s="69">
        <f t="shared" si="8"/>
        <v>0</v>
      </c>
      <c r="AM18" s="68">
        <f t="shared" si="8"/>
        <v>0</v>
      </c>
      <c r="AN18" s="69">
        <f t="shared" si="8"/>
        <v>0</v>
      </c>
      <c r="AO18" s="68">
        <f t="shared" si="8"/>
        <v>636.1</v>
      </c>
      <c r="AP18" s="69">
        <f t="shared" si="8"/>
        <v>636.1</v>
      </c>
      <c r="AQ18" s="72"/>
      <c r="AR18" s="68">
        <f>+AR14-AR16</f>
        <v>516.4</v>
      </c>
      <c r="AS18" s="69">
        <f t="shared" ref="AS18:AY18" si="9">+AS14-AS16</f>
        <v>516.4</v>
      </c>
      <c r="AT18" s="68">
        <f t="shared" si="9"/>
        <v>0</v>
      </c>
      <c r="AU18" s="69">
        <f t="shared" si="9"/>
        <v>0</v>
      </c>
      <c r="AV18" s="68">
        <f t="shared" si="9"/>
        <v>0</v>
      </c>
      <c r="AW18" s="69">
        <f t="shared" si="9"/>
        <v>0</v>
      </c>
      <c r="AX18" s="68">
        <f t="shared" si="9"/>
        <v>516.4</v>
      </c>
      <c r="AY18" s="69">
        <f t="shared" si="9"/>
        <v>516.4</v>
      </c>
      <c r="AZ18" s="56"/>
    </row>
    <row r="19" spans="1:52" s="52" customFormat="1">
      <c r="D19" s="152"/>
    </row>
    <row r="20" spans="1:52" s="7" customFormat="1">
      <c r="A20" s="131"/>
      <c r="B20" s="57"/>
      <c r="G20" s="8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98"/>
    </row>
    <row r="21" spans="1:52" s="7" customFormat="1">
      <c r="A21" s="131"/>
      <c r="B21" s="57"/>
      <c r="G21" s="8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98"/>
    </row>
    <row r="22" spans="1:52" s="7" customFormat="1">
      <c r="A22" s="131"/>
      <c r="B22" s="57"/>
      <c r="C22" s="128" t="s">
        <v>44</v>
      </c>
      <c r="D22" s="57" t="s">
        <v>45</v>
      </c>
      <c r="E22" s="84"/>
      <c r="F22" s="87"/>
      <c r="G22" s="8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98"/>
    </row>
    <row r="23" spans="1:52" s="7" customFormat="1">
      <c r="A23" s="131"/>
      <c r="B23" s="57"/>
      <c r="C23" s="58"/>
      <c r="D23" s="150"/>
      <c r="E23" s="133" t="s">
        <v>29</v>
      </c>
      <c r="F23" s="134" t="s">
        <v>21</v>
      </c>
      <c r="G23" s="8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98"/>
    </row>
    <row r="24" spans="1:52" s="7" customFormat="1">
      <c r="A24" s="131"/>
      <c r="B24" s="57"/>
      <c r="C24" s="58"/>
      <c r="D24" s="150"/>
      <c r="E24" s="84" t="s">
        <v>30</v>
      </c>
      <c r="F24" s="87" t="s">
        <v>20</v>
      </c>
      <c r="G24" s="8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98"/>
    </row>
    <row r="25" spans="1:52" s="7" customFormat="1">
      <c r="A25" s="131"/>
      <c r="B25" s="57"/>
      <c r="C25" s="58"/>
      <c r="D25" s="150"/>
      <c r="E25" s="84" t="s">
        <v>31</v>
      </c>
      <c r="F25" s="87" t="s">
        <v>23</v>
      </c>
      <c r="G25" s="8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98"/>
    </row>
    <row r="26" spans="1:52" s="7" customFormat="1">
      <c r="A26" s="131"/>
      <c r="B26" s="57"/>
      <c r="C26" s="58"/>
      <c r="D26" s="150"/>
      <c r="E26" s="84" t="s">
        <v>32</v>
      </c>
      <c r="F26" s="87" t="s">
        <v>26</v>
      </c>
      <c r="G26" s="8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98"/>
    </row>
    <row r="27" spans="1:52" s="7" customFormat="1">
      <c r="A27" s="131"/>
      <c r="B27" s="57"/>
      <c r="C27" s="58"/>
      <c r="D27" s="150"/>
      <c r="E27" s="84" t="s">
        <v>33</v>
      </c>
      <c r="F27" s="87" t="s">
        <v>34</v>
      </c>
      <c r="G27" s="53"/>
      <c r="H27" s="50"/>
      <c r="I27" s="5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0"/>
      <c r="AA27" s="50"/>
      <c r="AB27" s="54"/>
      <c r="AC27" s="54"/>
      <c r="AD27" s="54"/>
      <c r="AE27" s="54"/>
      <c r="AF27" s="54"/>
      <c r="AG27" s="54"/>
      <c r="AH27" s="54"/>
      <c r="AI27" s="50"/>
      <c r="AJ27" s="50"/>
      <c r="AK27" s="54"/>
      <c r="AL27" s="54"/>
      <c r="AM27" s="54"/>
      <c r="AN27" s="54"/>
      <c r="AO27" s="54"/>
      <c r="AP27" s="54"/>
      <c r="AQ27" s="54"/>
      <c r="AR27" s="50"/>
      <c r="AS27" s="50"/>
      <c r="AT27" s="54"/>
      <c r="AU27" s="54"/>
      <c r="AV27" s="54"/>
      <c r="AW27" s="54"/>
      <c r="AX27" s="54"/>
      <c r="AY27" s="54"/>
      <c r="AZ27" s="98"/>
    </row>
    <row r="28" spans="1:52" s="7" customFormat="1">
      <c r="A28" s="131"/>
      <c r="B28" s="57"/>
      <c r="C28" s="58"/>
      <c r="D28" s="150"/>
      <c r="E28" s="84" t="s">
        <v>35</v>
      </c>
      <c r="F28" s="87" t="s">
        <v>36</v>
      </c>
      <c r="G28" s="53"/>
      <c r="H28" s="50"/>
      <c r="I28" s="50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0"/>
      <c r="AA28" s="50"/>
      <c r="AB28" s="54"/>
      <c r="AC28" s="54"/>
      <c r="AD28" s="54"/>
      <c r="AE28" s="54"/>
      <c r="AF28" s="54"/>
      <c r="AG28" s="54"/>
      <c r="AH28" s="54"/>
      <c r="AI28" s="50"/>
      <c r="AJ28" s="50"/>
      <c r="AK28" s="54"/>
      <c r="AL28" s="54"/>
      <c r="AM28" s="54"/>
      <c r="AN28" s="54"/>
      <c r="AO28" s="54"/>
      <c r="AP28" s="54"/>
      <c r="AQ28" s="54"/>
      <c r="AR28" s="50"/>
      <c r="AS28" s="50"/>
      <c r="AT28" s="54"/>
      <c r="AU28" s="54"/>
      <c r="AV28" s="54"/>
      <c r="AW28" s="54"/>
      <c r="AX28" s="54"/>
      <c r="AY28" s="54"/>
      <c r="AZ28" s="98"/>
    </row>
    <row r="29" spans="1:52" s="7" customFormat="1">
      <c r="A29" s="131"/>
      <c r="B29" s="57"/>
      <c r="C29" s="58"/>
      <c r="D29" s="150"/>
      <c r="E29" s="84" t="s">
        <v>37</v>
      </c>
      <c r="F29" s="87" t="s">
        <v>24</v>
      </c>
      <c r="G29" s="53"/>
      <c r="H29" s="50"/>
      <c r="I29" s="50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0"/>
      <c r="AA29" s="50"/>
      <c r="AB29" s="54"/>
      <c r="AC29" s="54"/>
      <c r="AD29" s="54"/>
      <c r="AE29" s="54"/>
      <c r="AF29" s="54"/>
      <c r="AG29" s="54"/>
      <c r="AH29" s="54"/>
      <c r="AI29" s="50"/>
      <c r="AJ29" s="50"/>
      <c r="AK29" s="54"/>
      <c r="AL29" s="54"/>
      <c r="AM29" s="54"/>
      <c r="AN29" s="54"/>
      <c r="AO29" s="54"/>
      <c r="AP29" s="54"/>
      <c r="AQ29" s="54"/>
      <c r="AR29" s="50"/>
      <c r="AS29" s="50"/>
      <c r="AT29" s="54"/>
      <c r="AU29" s="54"/>
      <c r="AV29" s="54"/>
      <c r="AW29" s="54"/>
      <c r="AX29" s="54"/>
      <c r="AY29" s="54"/>
      <c r="AZ29" s="98"/>
    </row>
    <row r="30" spans="1:52" s="7" customFormat="1">
      <c r="A30" s="131"/>
      <c r="B30" s="57"/>
      <c r="C30" s="58"/>
      <c r="D30" s="150"/>
      <c r="E30" s="84" t="s">
        <v>38</v>
      </c>
      <c r="F30" s="87" t="s">
        <v>25</v>
      </c>
      <c r="G30" s="53"/>
      <c r="H30" s="50"/>
      <c r="I30" s="50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0"/>
      <c r="AA30" s="50"/>
      <c r="AB30" s="54"/>
      <c r="AC30" s="54"/>
      <c r="AD30" s="54"/>
      <c r="AE30" s="54"/>
      <c r="AF30" s="54"/>
      <c r="AG30" s="54"/>
      <c r="AH30" s="54"/>
      <c r="AI30" s="50"/>
      <c r="AJ30" s="50"/>
      <c r="AK30" s="54"/>
      <c r="AL30" s="54"/>
      <c r="AM30" s="54"/>
      <c r="AN30" s="54"/>
      <c r="AO30" s="54"/>
      <c r="AP30" s="54"/>
      <c r="AQ30" s="54"/>
      <c r="AR30" s="50"/>
      <c r="AS30" s="50"/>
      <c r="AT30" s="54"/>
      <c r="AU30" s="54"/>
      <c r="AV30" s="54"/>
      <c r="AW30" s="54"/>
      <c r="AX30" s="54"/>
      <c r="AY30" s="54"/>
      <c r="AZ30" s="98"/>
    </row>
    <row r="31" spans="1:52" s="7" customFormat="1">
      <c r="A31" s="57"/>
      <c r="B31" s="57"/>
      <c r="C31" s="58"/>
      <c r="D31" s="150"/>
      <c r="E31" s="84" t="s">
        <v>39</v>
      </c>
      <c r="F31" s="87" t="s">
        <v>22</v>
      </c>
      <c r="G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37"/>
      <c r="Z31" s="50"/>
      <c r="AA31" s="50"/>
      <c r="AB31" s="50"/>
      <c r="AC31" s="50"/>
      <c r="AD31" s="50"/>
      <c r="AE31" s="50"/>
      <c r="AF31" s="50"/>
      <c r="AG31" s="50"/>
      <c r="AH31" s="37"/>
      <c r="AI31" s="50"/>
      <c r="AJ31" s="50"/>
      <c r="AK31" s="50"/>
      <c r="AL31" s="50"/>
      <c r="AM31" s="50"/>
      <c r="AN31" s="50"/>
      <c r="AO31" s="50"/>
      <c r="AP31" s="50"/>
      <c r="AQ31" s="82"/>
      <c r="AR31" s="50"/>
      <c r="AS31" s="50"/>
      <c r="AT31" s="50"/>
      <c r="AU31" s="50"/>
      <c r="AV31" s="50"/>
      <c r="AW31" s="50"/>
      <c r="AX31" s="50"/>
      <c r="AY31" s="50"/>
      <c r="AZ31" s="98"/>
    </row>
    <row r="32" spans="1:52" s="7" customFormat="1">
      <c r="A32" s="131"/>
      <c r="B32" s="57"/>
      <c r="C32" s="58"/>
      <c r="D32" s="150"/>
      <c r="E32" s="84" t="s">
        <v>40</v>
      </c>
      <c r="F32" s="87" t="s">
        <v>41</v>
      </c>
      <c r="G32" s="8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98"/>
    </row>
    <row r="33" spans="1:52" s="7" customFormat="1">
      <c r="A33" s="131"/>
      <c r="B33" s="57"/>
      <c r="C33" s="58"/>
      <c r="D33" s="150"/>
      <c r="E33" s="84"/>
      <c r="F33" s="87"/>
      <c r="G33" s="8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98"/>
    </row>
    <row r="34" spans="1:52" s="7" customFormat="1">
      <c r="A34" s="131"/>
      <c r="B34" s="57"/>
      <c r="C34" s="58"/>
      <c r="D34" s="150"/>
      <c r="E34" s="84"/>
      <c r="F34" s="87"/>
      <c r="G34" s="8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98"/>
    </row>
    <row r="35" spans="1:52" s="7" customFormat="1">
      <c r="A35" s="131"/>
      <c r="B35" s="57"/>
      <c r="C35" s="58"/>
      <c r="D35" s="150"/>
      <c r="E35" s="84"/>
      <c r="F35" s="87"/>
      <c r="G35" s="8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98"/>
    </row>
    <row r="36" spans="1:52" s="7" customFormat="1">
      <c r="A36" s="131"/>
      <c r="B36" s="57"/>
      <c r="C36" s="58"/>
      <c r="D36" s="150"/>
      <c r="E36" s="84"/>
      <c r="F36" s="87"/>
      <c r="G36" s="8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98"/>
    </row>
    <row r="37" spans="1:52" s="7" customFormat="1">
      <c r="A37" s="131"/>
      <c r="B37" s="57"/>
      <c r="C37" s="58"/>
      <c r="D37" s="150"/>
      <c r="E37" s="84"/>
      <c r="F37" s="87"/>
      <c r="G37" s="8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98"/>
    </row>
    <row r="38" spans="1:52" s="7" customFormat="1">
      <c r="A38" s="131"/>
      <c r="B38" s="57"/>
      <c r="C38" s="58"/>
      <c r="D38" s="150"/>
      <c r="E38" s="84"/>
      <c r="F38" s="87"/>
      <c r="G38" s="8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98"/>
    </row>
    <row r="39" spans="1:52" s="7" customFormat="1">
      <c r="A39" s="131"/>
      <c r="B39" s="57"/>
      <c r="C39" s="58"/>
      <c r="D39" s="150"/>
      <c r="E39" s="84"/>
      <c r="F39" s="87"/>
      <c r="G39" s="8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98"/>
    </row>
    <row r="40" spans="1:52" s="7" customFormat="1">
      <c r="A40" s="57"/>
      <c r="B40" s="57"/>
      <c r="C40" s="58"/>
      <c r="D40" s="150"/>
      <c r="E40" s="84"/>
      <c r="F40" s="87"/>
      <c r="G40" s="53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37"/>
      <c r="Z40" s="50"/>
      <c r="AA40" s="50"/>
      <c r="AB40" s="50"/>
      <c r="AC40" s="50"/>
      <c r="AD40" s="50"/>
      <c r="AE40" s="50"/>
      <c r="AF40" s="50"/>
      <c r="AG40" s="50"/>
      <c r="AH40" s="37"/>
      <c r="AI40" s="50"/>
      <c r="AJ40" s="50"/>
      <c r="AK40" s="50"/>
      <c r="AL40" s="50"/>
      <c r="AM40" s="50"/>
      <c r="AN40" s="50"/>
      <c r="AO40" s="50"/>
      <c r="AP40" s="50"/>
      <c r="AQ40" s="82"/>
      <c r="AR40" s="50"/>
      <c r="AS40" s="50"/>
      <c r="AT40" s="50"/>
      <c r="AU40" s="50"/>
      <c r="AV40" s="50"/>
      <c r="AW40" s="50"/>
      <c r="AX40" s="50"/>
      <c r="AY40" s="50"/>
      <c r="AZ40" s="98"/>
    </row>
    <row r="41" spans="1:52" s="7" customFormat="1">
      <c r="A41" s="57"/>
      <c r="B41" s="57"/>
      <c r="C41" s="58"/>
      <c r="D41" s="150"/>
      <c r="E41" s="84"/>
      <c r="F41" s="87"/>
      <c r="G41" s="5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37"/>
      <c r="Z41" s="50"/>
      <c r="AA41" s="50"/>
      <c r="AB41" s="50"/>
      <c r="AC41" s="50"/>
      <c r="AD41" s="50"/>
      <c r="AE41" s="50"/>
      <c r="AF41" s="50"/>
      <c r="AG41" s="50"/>
      <c r="AH41" s="37"/>
      <c r="AI41" s="50"/>
      <c r="AJ41" s="50"/>
      <c r="AK41" s="50"/>
      <c r="AL41" s="50"/>
      <c r="AM41" s="50"/>
      <c r="AN41" s="50"/>
      <c r="AO41" s="50"/>
      <c r="AP41" s="50"/>
      <c r="AQ41" s="82"/>
      <c r="AR41" s="50"/>
      <c r="AS41" s="50"/>
      <c r="AT41" s="50"/>
      <c r="AU41" s="50"/>
      <c r="AV41" s="50"/>
      <c r="AW41" s="50"/>
      <c r="AX41" s="50"/>
      <c r="AY41" s="50"/>
      <c r="AZ41" s="98"/>
    </row>
    <row r="42" spans="1:52" s="7" customFormat="1">
      <c r="A42" s="57"/>
      <c r="B42" s="57"/>
      <c r="C42" s="58"/>
      <c r="D42" s="150"/>
      <c r="E42" s="84"/>
      <c r="F42" s="87"/>
      <c r="G42" s="53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37"/>
      <c r="Z42" s="50"/>
      <c r="AA42" s="50"/>
      <c r="AB42" s="50"/>
      <c r="AC42" s="50"/>
      <c r="AD42" s="50"/>
      <c r="AE42" s="50"/>
      <c r="AF42" s="50"/>
      <c r="AG42" s="50"/>
      <c r="AH42" s="37"/>
      <c r="AI42" s="50"/>
      <c r="AJ42" s="50"/>
      <c r="AK42" s="50"/>
      <c r="AL42" s="50"/>
      <c r="AM42" s="50"/>
      <c r="AN42" s="50"/>
      <c r="AO42" s="50"/>
      <c r="AP42" s="50"/>
      <c r="AQ42" s="82"/>
      <c r="AR42" s="50"/>
      <c r="AS42" s="50"/>
      <c r="AT42" s="50"/>
      <c r="AU42" s="50"/>
      <c r="AV42" s="50"/>
      <c r="AW42" s="50"/>
      <c r="AX42" s="50"/>
      <c r="AY42" s="50"/>
      <c r="AZ42" s="98"/>
    </row>
    <row r="43" spans="1:52" s="7" customFormat="1">
      <c r="A43" s="57"/>
      <c r="B43" s="57"/>
      <c r="C43" s="58"/>
      <c r="D43" s="150"/>
      <c r="E43" s="84"/>
      <c r="F43" s="87"/>
      <c r="G43" s="5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37"/>
      <c r="Z43" s="50"/>
      <c r="AA43" s="50"/>
      <c r="AB43" s="50"/>
      <c r="AC43" s="50"/>
      <c r="AD43" s="50"/>
      <c r="AE43" s="50"/>
      <c r="AF43" s="50"/>
      <c r="AG43" s="50"/>
      <c r="AH43" s="37"/>
      <c r="AI43" s="50"/>
      <c r="AJ43" s="50"/>
      <c r="AK43" s="50"/>
      <c r="AL43" s="50"/>
      <c r="AM43" s="50"/>
      <c r="AN43" s="50"/>
      <c r="AO43" s="50"/>
      <c r="AP43" s="50"/>
      <c r="AQ43" s="82"/>
      <c r="AR43" s="50"/>
      <c r="AS43" s="50"/>
      <c r="AT43" s="50"/>
      <c r="AU43" s="50"/>
      <c r="AV43" s="50"/>
      <c r="AW43" s="50"/>
      <c r="AX43" s="50"/>
      <c r="AY43" s="50"/>
      <c r="AZ43" s="98"/>
    </row>
    <row r="44" spans="1:52" s="7" customFormat="1">
      <c r="A44" s="57"/>
      <c r="B44" s="57"/>
      <c r="C44" s="58"/>
      <c r="D44" s="150"/>
      <c r="E44" s="84"/>
      <c r="F44" s="87"/>
      <c r="G44" s="53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37"/>
      <c r="Z44" s="50"/>
      <c r="AA44" s="50"/>
      <c r="AB44" s="50"/>
      <c r="AC44" s="50"/>
      <c r="AD44" s="50"/>
      <c r="AE44" s="50"/>
      <c r="AF44" s="50"/>
      <c r="AG44" s="50"/>
      <c r="AH44" s="37"/>
      <c r="AI44" s="50"/>
      <c r="AJ44" s="50"/>
      <c r="AK44" s="50"/>
      <c r="AL44" s="50"/>
      <c r="AM44" s="50"/>
      <c r="AN44" s="50"/>
      <c r="AO44" s="50"/>
      <c r="AP44" s="50"/>
      <c r="AQ44" s="82"/>
      <c r="AR44" s="50"/>
      <c r="AS44" s="50"/>
      <c r="AT44" s="50"/>
      <c r="AU44" s="50"/>
      <c r="AV44" s="50"/>
      <c r="AW44" s="50"/>
      <c r="AX44" s="50"/>
      <c r="AY44" s="50"/>
      <c r="AZ44" s="98"/>
    </row>
    <row r="45" spans="1:52" s="7" customFormat="1">
      <c r="A45" s="57"/>
      <c r="B45" s="57"/>
      <c r="C45" s="58"/>
      <c r="D45" s="150"/>
      <c r="E45" s="84"/>
      <c r="F45" s="87"/>
      <c r="G45" s="5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37"/>
      <c r="Z45" s="50"/>
      <c r="AA45" s="50"/>
      <c r="AB45" s="50"/>
      <c r="AC45" s="50"/>
      <c r="AD45" s="50"/>
      <c r="AE45" s="50"/>
      <c r="AF45" s="50"/>
      <c r="AG45" s="50"/>
      <c r="AH45" s="37"/>
      <c r="AI45" s="50"/>
      <c r="AJ45" s="50"/>
      <c r="AK45" s="50"/>
      <c r="AL45" s="50"/>
      <c r="AM45" s="50"/>
      <c r="AN45" s="50"/>
      <c r="AO45" s="50"/>
      <c r="AP45" s="50"/>
      <c r="AQ45" s="82"/>
      <c r="AR45" s="50"/>
      <c r="AS45" s="50"/>
      <c r="AT45" s="50"/>
      <c r="AU45" s="50"/>
      <c r="AV45" s="50"/>
      <c r="AW45" s="50"/>
      <c r="AX45" s="50"/>
      <c r="AY45" s="50"/>
      <c r="AZ45" s="98"/>
    </row>
    <row r="46" spans="1:52" s="7" customFormat="1">
      <c r="A46" s="57"/>
      <c r="B46" s="57"/>
      <c r="C46" s="58"/>
      <c r="D46" s="150"/>
      <c r="E46" s="84"/>
      <c r="F46" s="87"/>
      <c r="G46" s="5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37"/>
      <c r="Z46" s="50"/>
      <c r="AA46" s="50"/>
      <c r="AB46" s="50"/>
      <c r="AC46" s="50"/>
      <c r="AD46" s="50"/>
      <c r="AE46" s="50"/>
      <c r="AF46" s="50"/>
      <c r="AG46" s="50"/>
      <c r="AH46" s="37"/>
      <c r="AI46" s="50"/>
      <c r="AJ46" s="50"/>
      <c r="AK46" s="50"/>
      <c r="AL46" s="50"/>
      <c r="AM46" s="50"/>
      <c r="AN46" s="50"/>
      <c r="AO46" s="50"/>
      <c r="AP46" s="50"/>
      <c r="AQ46" s="82"/>
      <c r="AR46" s="50"/>
      <c r="AS46" s="50"/>
      <c r="AT46" s="50"/>
      <c r="AU46" s="50"/>
      <c r="AV46" s="50"/>
      <c r="AW46" s="50"/>
      <c r="AX46" s="50"/>
      <c r="AY46" s="50"/>
      <c r="AZ46" s="98"/>
    </row>
    <row r="47" spans="1:52" s="7" customFormat="1">
      <c r="A47" s="57"/>
      <c r="B47" s="57"/>
      <c r="C47" s="58"/>
      <c r="D47" s="150"/>
      <c r="E47" s="84"/>
      <c r="F47" s="87"/>
      <c r="G47" s="5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37"/>
      <c r="Z47" s="50"/>
      <c r="AA47" s="50"/>
      <c r="AB47" s="50"/>
      <c r="AC47" s="50"/>
      <c r="AD47" s="50"/>
      <c r="AE47" s="50"/>
      <c r="AF47" s="50"/>
      <c r="AG47" s="50"/>
      <c r="AH47" s="37"/>
      <c r="AI47" s="50"/>
      <c r="AJ47" s="50"/>
      <c r="AK47" s="50"/>
      <c r="AL47" s="50"/>
      <c r="AM47" s="50"/>
      <c r="AN47" s="50"/>
      <c r="AO47" s="50"/>
      <c r="AP47" s="50"/>
      <c r="AQ47" s="82"/>
      <c r="AR47" s="50"/>
      <c r="AS47" s="50"/>
      <c r="AT47" s="50"/>
      <c r="AU47" s="50"/>
      <c r="AV47" s="50"/>
      <c r="AW47" s="50"/>
      <c r="AX47" s="50"/>
      <c r="AY47" s="50"/>
      <c r="AZ47" s="98"/>
    </row>
    <row r="48" spans="1:52" s="7" customFormat="1">
      <c r="A48" s="57"/>
      <c r="B48" s="57"/>
      <c r="C48" s="58"/>
      <c r="D48" s="150"/>
      <c r="E48" s="84"/>
      <c r="F48" s="87"/>
      <c r="G48" s="5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37"/>
      <c r="Z48" s="50"/>
      <c r="AA48" s="50"/>
      <c r="AB48" s="50"/>
      <c r="AC48" s="50"/>
      <c r="AD48" s="50"/>
      <c r="AE48" s="50"/>
      <c r="AF48" s="50"/>
      <c r="AG48" s="50"/>
      <c r="AH48" s="37"/>
      <c r="AI48" s="50"/>
      <c r="AJ48" s="50"/>
      <c r="AK48" s="50"/>
      <c r="AL48" s="50"/>
      <c r="AM48" s="50"/>
      <c r="AN48" s="50"/>
      <c r="AO48" s="50"/>
      <c r="AP48" s="50"/>
      <c r="AQ48" s="82"/>
      <c r="AR48" s="50"/>
      <c r="AS48" s="50"/>
      <c r="AT48" s="50"/>
      <c r="AU48" s="50"/>
      <c r="AV48" s="50"/>
      <c r="AW48" s="50"/>
      <c r="AX48" s="50"/>
      <c r="AY48" s="50"/>
      <c r="AZ48" s="98"/>
    </row>
    <row r="49" spans="1:53" s="7" customFormat="1">
      <c r="A49" s="57"/>
      <c r="B49" s="57"/>
      <c r="C49" s="58"/>
      <c r="D49" s="150"/>
      <c r="E49" s="84"/>
      <c r="F49" s="87"/>
      <c r="G49" s="5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37"/>
      <c r="Z49" s="50"/>
      <c r="AA49" s="50"/>
      <c r="AB49" s="50"/>
      <c r="AC49" s="50"/>
      <c r="AD49" s="50"/>
      <c r="AE49" s="50"/>
      <c r="AF49" s="50"/>
      <c r="AG49" s="50"/>
      <c r="AH49" s="37"/>
      <c r="AI49" s="50"/>
      <c r="AJ49" s="50"/>
      <c r="AK49" s="50"/>
      <c r="AL49" s="50"/>
      <c r="AM49" s="50"/>
      <c r="AN49" s="50"/>
      <c r="AO49" s="50"/>
      <c r="AP49" s="50"/>
      <c r="AQ49" s="82"/>
      <c r="AR49" s="50"/>
      <c r="AS49" s="50"/>
      <c r="AT49" s="50"/>
      <c r="AU49" s="50"/>
      <c r="AV49" s="50"/>
      <c r="AW49" s="50"/>
      <c r="AX49" s="50"/>
      <c r="AY49" s="50"/>
      <c r="AZ49" s="98"/>
    </row>
    <row r="50" spans="1:53" s="7" customFormat="1">
      <c r="A50" s="57"/>
      <c r="B50" s="57"/>
      <c r="C50" s="58"/>
      <c r="D50" s="150"/>
      <c r="E50" s="84"/>
      <c r="F50" s="87"/>
      <c r="G50" s="53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37"/>
      <c r="Z50" s="50"/>
      <c r="AA50" s="50"/>
      <c r="AB50" s="50"/>
      <c r="AC50" s="50"/>
      <c r="AD50" s="50"/>
      <c r="AE50" s="50"/>
      <c r="AF50" s="50"/>
      <c r="AG50" s="50"/>
      <c r="AH50" s="37"/>
      <c r="AI50" s="50"/>
      <c r="AJ50" s="50"/>
      <c r="AK50" s="50"/>
      <c r="AL50" s="50"/>
      <c r="AM50" s="50"/>
      <c r="AN50" s="50"/>
      <c r="AO50" s="50"/>
      <c r="AP50" s="50"/>
      <c r="AQ50" s="82"/>
      <c r="AR50" s="50"/>
      <c r="AS50" s="50"/>
      <c r="AT50" s="50"/>
      <c r="AU50" s="50"/>
      <c r="AV50" s="50"/>
      <c r="AW50" s="50"/>
      <c r="AX50" s="50"/>
      <c r="AY50" s="50"/>
      <c r="AZ50" s="98"/>
    </row>
    <row r="51" spans="1:53" s="7" customFormat="1">
      <c r="A51" s="57"/>
      <c r="B51" s="57"/>
      <c r="C51" s="58"/>
      <c r="D51" s="150"/>
      <c r="E51" s="84"/>
      <c r="F51" s="87"/>
      <c r="G51" s="5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37"/>
      <c r="Z51" s="50"/>
      <c r="AA51" s="50"/>
      <c r="AB51" s="50"/>
      <c r="AC51" s="50"/>
      <c r="AD51" s="50"/>
      <c r="AE51" s="50"/>
      <c r="AF51" s="50"/>
      <c r="AG51" s="50"/>
      <c r="AH51" s="37"/>
      <c r="AI51" s="50"/>
      <c r="AJ51" s="50"/>
      <c r="AK51" s="50"/>
      <c r="AL51" s="50"/>
      <c r="AM51" s="50"/>
      <c r="AN51" s="50"/>
      <c r="AO51" s="50"/>
      <c r="AP51" s="50"/>
      <c r="AQ51" s="82"/>
      <c r="AR51" s="50"/>
      <c r="AS51" s="50"/>
      <c r="AT51" s="50"/>
      <c r="AU51" s="50"/>
      <c r="AV51" s="50"/>
      <c r="AW51" s="50"/>
      <c r="AX51" s="50"/>
      <c r="AY51" s="50"/>
      <c r="AZ51" s="98"/>
    </row>
    <row r="52" spans="1:53" s="7" customFormat="1">
      <c r="A52" s="57"/>
      <c r="B52" s="57"/>
      <c r="C52" s="58"/>
      <c r="D52" s="150"/>
      <c r="E52" s="84"/>
      <c r="F52" s="87"/>
      <c r="G52" s="53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37"/>
      <c r="Z52" s="50"/>
      <c r="AA52" s="50"/>
      <c r="AB52" s="50"/>
      <c r="AC52" s="50"/>
      <c r="AD52" s="50"/>
      <c r="AE52" s="50"/>
      <c r="AF52" s="50"/>
      <c r="AG52" s="50"/>
      <c r="AH52" s="37"/>
      <c r="AI52" s="50"/>
      <c r="AJ52" s="50"/>
      <c r="AK52" s="50"/>
      <c r="AL52" s="50"/>
      <c r="AM52" s="50"/>
      <c r="AN52" s="50"/>
      <c r="AO52" s="50"/>
      <c r="AP52" s="50"/>
      <c r="AQ52" s="82"/>
      <c r="AR52" s="50"/>
      <c r="AS52" s="50"/>
      <c r="AT52" s="50"/>
      <c r="AU52" s="50"/>
      <c r="AV52" s="50"/>
      <c r="AW52" s="50"/>
      <c r="AX52" s="50"/>
      <c r="AY52" s="50"/>
      <c r="AZ52" s="98"/>
    </row>
    <row r="53" spans="1:53">
      <c r="A53" s="16"/>
      <c r="B53" s="17"/>
      <c r="C53" s="18"/>
      <c r="D53" s="153"/>
      <c r="E53" s="1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8"/>
      <c r="Y53" s="38"/>
      <c r="Z53" s="30"/>
      <c r="AA53" s="30"/>
      <c r="AB53" s="30"/>
      <c r="AC53" s="30"/>
      <c r="AD53" s="30"/>
      <c r="AE53" s="30"/>
      <c r="AF53" s="30"/>
      <c r="AG53" s="30"/>
      <c r="AH53" s="38"/>
      <c r="AI53" s="30"/>
      <c r="AJ53" s="30"/>
      <c r="AK53" s="30"/>
      <c r="AL53" s="30"/>
      <c r="AM53" s="30"/>
      <c r="AN53" s="30"/>
      <c r="AO53" s="30"/>
      <c r="AP53" s="30"/>
      <c r="AQ53" s="38"/>
      <c r="AR53" s="30"/>
      <c r="AS53" s="30"/>
      <c r="AT53" s="30"/>
      <c r="AU53" s="30"/>
      <c r="AV53" s="30"/>
      <c r="AW53" s="30"/>
      <c r="AX53" s="30"/>
      <c r="AY53" s="30"/>
      <c r="AZ53" s="98"/>
      <c r="BA53" s="7"/>
    </row>
    <row r="54" spans="1:53">
      <c r="A54" s="16"/>
      <c r="B54" s="17"/>
      <c r="C54" s="18"/>
      <c r="D54" s="153"/>
      <c r="E54" s="1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8"/>
      <c r="Y54" s="38"/>
      <c r="Z54" s="30"/>
      <c r="AA54" s="30"/>
      <c r="AB54" s="30"/>
      <c r="AC54" s="30"/>
      <c r="AD54" s="30"/>
      <c r="AE54" s="30"/>
      <c r="AF54" s="30"/>
      <c r="AG54" s="30"/>
      <c r="AH54" s="38"/>
      <c r="AI54" s="30"/>
      <c r="AJ54" s="30"/>
      <c r="AK54" s="30"/>
      <c r="AL54" s="30"/>
      <c r="AM54" s="30"/>
      <c r="AN54" s="30"/>
      <c r="AO54" s="30"/>
      <c r="AP54" s="30"/>
      <c r="AQ54" s="38"/>
      <c r="AR54" s="30"/>
      <c r="AS54" s="30"/>
      <c r="AT54" s="30"/>
      <c r="AU54" s="30"/>
      <c r="AV54" s="30"/>
      <c r="AW54" s="30"/>
      <c r="AX54" s="30"/>
      <c r="AY54" s="30"/>
      <c r="AZ54" s="98"/>
      <c r="BA54" s="7"/>
    </row>
    <row r="55" spans="1:53">
      <c r="A55" s="16"/>
      <c r="B55" s="17"/>
      <c r="C55" s="18"/>
      <c r="D55" s="153"/>
      <c r="E55" s="1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8"/>
      <c r="Y55" s="38"/>
      <c r="Z55" s="30"/>
      <c r="AA55" s="30"/>
      <c r="AB55" s="30"/>
      <c r="AC55" s="30"/>
      <c r="AD55" s="30"/>
      <c r="AE55" s="30"/>
      <c r="AF55" s="30"/>
      <c r="AG55" s="30"/>
      <c r="AH55" s="38"/>
      <c r="AI55" s="30"/>
      <c r="AJ55" s="30"/>
      <c r="AK55" s="30"/>
      <c r="AL55" s="30"/>
      <c r="AM55" s="30"/>
      <c r="AN55" s="30"/>
      <c r="AO55" s="30"/>
      <c r="AP55" s="30"/>
      <c r="AQ55" s="38"/>
      <c r="AR55" s="30"/>
      <c r="AS55" s="30"/>
      <c r="AT55" s="30"/>
      <c r="AU55" s="30"/>
      <c r="AV55" s="30"/>
      <c r="AW55" s="30"/>
      <c r="AX55" s="30"/>
      <c r="AY55" s="30"/>
      <c r="AZ55" s="98"/>
      <c r="BA55" s="7"/>
    </row>
    <row r="56" spans="1:53">
      <c r="A56" s="16"/>
      <c r="B56" s="17"/>
      <c r="C56" s="18"/>
      <c r="D56" s="153"/>
      <c r="E56" s="1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8"/>
      <c r="Y56" s="38"/>
      <c r="Z56" s="30"/>
      <c r="AA56" s="30"/>
      <c r="AB56" s="30"/>
      <c r="AC56" s="30"/>
      <c r="AD56" s="30"/>
      <c r="AE56" s="30"/>
      <c r="AF56" s="30"/>
      <c r="AG56" s="30"/>
      <c r="AH56" s="38"/>
      <c r="AI56" s="30"/>
      <c r="AJ56" s="30"/>
      <c r="AK56" s="30"/>
      <c r="AL56" s="30"/>
      <c r="AM56" s="30"/>
      <c r="AN56" s="30"/>
      <c r="AO56" s="30"/>
      <c r="AP56" s="30"/>
      <c r="AQ56" s="38"/>
      <c r="AR56" s="30"/>
      <c r="AS56" s="30"/>
      <c r="AT56" s="30"/>
      <c r="AU56" s="30"/>
      <c r="AV56" s="30"/>
      <c r="AW56" s="30"/>
      <c r="AX56" s="30"/>
      <c r="AY56" s="30"/>
      <c r="AZ56" s="98"/>
      <c r="BA56" s="7"/>
    </row>
    <row r="57" spans="1:53">
      <c r="A57" s="16"/>
      <c r="B57" s="17"/>
      <c r="C57" s="18"/>
      <c r="D57" s="153"/>
      <c r="E57" s="1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8"/>
      <c r="Y57" s="38"/>
      <c r="Z57" s="30"/>
      <c r="AA57" s="30"/>
      <c r="AB57" s="30"/>
      <c r="AC57" s="30"/>
      <c r="AD57" s="30"/>
      <c r="AE57" s="30"/>
      <c r="AF57" s="30"/>
      <c r="AG57" s="30"/>
      <c r="AH57" s="38"/>
      <c r="AI57" s="30"/>
      <c r="AJ57" s="30"/>
      <c r="AK57" s="30"/>
      <c r="AL57" s="30"/>
      <c r="AM57" s="30"/>
      <c r="AN57" s="30"/>
      <c r="AO57" s="30"/>
      <c r="AP57" s="30"/>
      <c r="AQ57" s="38"/>
      <c r="AR57" s="30"/>
      <c r="AS57" s="30"/>
      <c r="AT57" s="30"/>
      <c r="AU57" s="30"/>
      <c r="AV57" s="30"/>
      <c r="AW57" s="30"/>
      <c r="AX57" s="30"/>
      <c r="AY57" s="30"/>
      <c r="AZ57" s="98"/>
      <c r="BA57" s="7"/>
    </row>
    <row r="58" spans="1:53">
      <c r="A58" s="16"/>
      <c r="B58" s="17"/>
      <c r="C58" s="18"/>
      <c r="D58" s="153"/>
      <c r="E58" s="1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8"/>
      <c r="Y58" s="38"/>
      <c r="Z58" s="30"/>
      <c r="AA58" s="30"/>
      <c r="AB58" s="30"/>
      <c r="AC58" s="30"/>
      <c r="AD58" s="30"/>
      <c r="AE58" s="30"/>
      <c r="AF58" s="30"/>
      <c r="AG58" s="30"/>
      <c r="AH58" s="38"/>
      <c r="AI58" s="30"/>
      <c r="AJ58" s="30"/>
      <c r="AK58" s="30"/>
      <c r="AL58" s="30"/>
      <c r="AM58" s="30"/>
      <c r="AN58" s="30"/>
      <c r="AO58" s="30"/>
      <c r="AP58" s="30"/>
      <c r="AQ58" s="38"/>
      <c r="AR58" s="30"/>
      <c r="AS58" s="30"/>
      <c r="AT58" s="30"/>
      <c r="AU58" s="30"/>
      <c r="AV58" s="30"/>
      <c r="AW58" s="30"/>
      <c r="AX58" s="30"/>
      <c r="AY58" s="30"/>
      <c r="AZ58" s="98"/>
      <c r="BA58" s="7"/>
    </row>
    <row r="59" spans="1:53">
      <c r="A59" s="16"/>
      <c r="B59" s="17"/>
      <c r="C59" s="18"/>
      <c r="D59" s="153"/>
      <c r="E59" s="1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8"/>
      <c r="Y59" s="38"/>
      <c r="Z59" s="30"/>
      <c r="AA59" s="30"/>
      <c r="AB59" s="30"/>
      <c r="AC59" s="30"/>
      <c r="AD59" s="30"/>
      <c r="AE59" s="30"/>
      <c r="AF59" s="30"/>
      <c r="AG59" s="30"/>
      <c r="AH59" s="38"/>
      <c r="AI59" s="30"/>
      <c r="AJ59" s="30"/>
      <c r="AK59" s="30"/>
      <c r="AL59" s="30"/>
      <c r="AM59" s="30"/>
      <c r="AN59" s="30"/>
      <c r="AO59" s="30"/>
      <c r="AP59" s="30"/>
      <c r="AQ59" s="38"/>
      <c r="AR59" s="30"/>
      <c r="AS59" s="30"/>
      <c r="AT59" s="30"/>
      <c r="AU59" s="30"/>
      <c r="AV59" s="30"/>
      <c r="AW59" s="30"/>
      <c r="AX59" s="30"/>
      <c r="AY59" s="30"/>
      <c r="AZ59" s="98"/>
      <c r="BA59" s="7"/>
    </row>
    <row r="60" spans="1:53">
      <c r="A60" s="16"/>
      <c r="B60" s="17"/>
      <c r="C60" s="18"/>
      <c r="D60" s="153"/>
      <c r="E60" s="1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8"/>
      <c r="Y60" s="38"/>
      <c r="Z60" s="30"/>
      <c r="AA60" s="30"/>
      <c r="AB60" s="30"/>
      <c r="AC60" s="30"/>
      <c r="AD60" s="30"/>
      <c r="AE60" s="30"/>
      <c r="AF60" s="30"/>
      <c r="AG60" s="30"/>
      <c r="AH60" s="38"/>
      <c r="AI60" s="30"/>
      <c r="AJ60" s="30"/>
      <c r="AK60" s="30"/>
      <c r="AL60" s="30"/>
      <c r="AM60" s="30"/>
      <c r="AN60" s="30"/>
      <c r="AO60" s="30"/>
      <c r="AP60" s="30"/>
      <c r="AQ60" s="38"/>
      <c r="AR60" s="30"/>
      <c r="AS60" s="30"/>
      <c r="AT60" s="30"/>
      <c r="AU60" s="30"/>
      <c r="AV60" s="30"/>
      <c r="AW60" s="30"/>
      <c r="AX60" s="30"/>
      <c r="AY60" s="30"/>
      <c r="AZ60" s="98"/>
      <c r="BA60" s="7"/>
    </row>
    <row r="61" spans="1:53">
      <c r="A61" s="16"/>
      <c r="B61" s="17"/>
      <c r="C61" s="18"/>
      <c r="D61" s="153"/>
      <c r="E61" s="1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8"/>
      <c r="Y61" s="38"/>
      <c r="Z61" s="30"/>
      <c r="AA61" s="30"/>
      <c r="AB61" s="30"/>
      <c r="AC61" s="30"/>
      <c r="AD61" s="30"/>
      <c r="AE61" s="30"/>
      <c r="AF61" s="30"/>
      <c r="AG61" s="30"/>
      <c r="AH61" s="38"/>
      <c r="AI61" s="30"/>
      <c r="AJ61" s="30"/>
      <c r="AK61" s="30"/>
      <c r="AL61" s="30"/>
      <c r="AM61" s="30"/>
      <c r="AN61" s="30"/>
      <c r="AO61" s="30"/>
      <c r="AP61" s="30"/>
      <c r="AQ61" s="38"/>
      <c r="AR61" s="30"/>
      <c r="AS61" s="30"/>
      <c r="AT61" s="30"/>
      <c r="AU61" s="30"/>
      <c r="AV61" s="30"/>
      <c r="AW61" s="30"/>
      <c r="AX61" s="30"/>
      <c r="AY61" s="30"/>
    </row>
    <row r="62" spans="1:53">
      <c r="A62" s="16"/>
      <c r="B62" s="17"/>
      <c r="C62" s="18"/>
      <c r="D62" s="153"/>
      <c r="E62" s="1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8"/>
      <c r="Y62" s="38"/>
      <c r="Z62" s="30"/>
      <c r="AA62" s="30"/>
      <c r="AB62" s="30"/>
      <c r="AC62" s="30"/>
      <c r="AD62" s="30"/>
      <c r="AE62" s="30"/>
      <c r="AF62" s="30"/>
      <c r="AG62" s="30"/>
      <c r="AH62" s="38"/>
      <c r="AI62" s="30"/>
      <c r="AJ62" s="30"/>
      <c r="AK62" s="30"/>
      <c r="AL62" s="30"/>
      <c r="AM62" s="30"/>
      <c r="AN62" s="30"/>
      <c r="AO62" s="30"/>
      <c r="AP62" s="30"/>
      <c r="AQ62" s="38"/>
      <c r="AR62" s="30"/>
      <c r="AS62" s="30"/>
      <c r="AT62" s="30"/>
      <c r="AU62" s="30"/>
      <c r="AV62" s="30"/>
      <c r="AW62" s="30"/>
      <c r="AX62" s="30"/>
      <c r="AY62" s="30"/>
    </row>
    <row r="63" spans="1:53">
      <c r="A63" s="16"/>
      <c r="B63" s="17"/>
      <c r="C63" s="18"/>
      <c r="D63" s="153"/>
      <c r="E63" s="1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8"/>
      <c r="Y63" s="38"/>
      <c r="Z63" s="30"/>
      <c r="AA63" s="30"/>
      <c r="AB63" s="30"/>
      <c r="AC63" s="30"/>
      <c r="AD63" s="30"/>
      <c r="AE63" s="30"/>
      <c r="AF63" s="30"/>
      <c r="AG63" s="30"/>
      <c r="AH63" s="38"/>
      <c r="AI63" s="30"/>
      <c r="AJ63" s="30"/>
      <c r="AK63" s="30"/>
      <c r="AL63" s="30"/>
      <c r="AM63" s="30"/>
      <c r="AN63" s="30"/>
      <c r="AO63" s="30"/>
      <c r="AP63" s="30"/>
      <c r="AQ63" s="38"/>
      <c r="AR63" s="30"/>
      <c r="AS63" s="30"/>
      <c r="AT63" s="30"/>
      <c r="AU63" s="30"/>
      <c r="AV63" s="30"/>
      <c r="AW63" s="30"/>
      <c r="AX63" s="30"/>
      <c r="AY63" s="30"/>
    </row>
    <row r="64" spans="1:53">
      <c r="A64" s="16"/>
      <c r="B64" s="17"/>
      <c r="C64" s="18"/>
      <c r="D64" s="153"/>
      <c r="E64" s="1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8"/>
      <c r="Y64" s="38"/>
      <c r="Z64" s="30"/>
      <c r="AA64" s="30"/>
      <c r="AB64" s="30"/>
      <c r="AC64" s="30"/>
      <c r="AD64" s="30"/>
      <c r="AE64" s="30"/>
      <c r="AF64" s="30"/>
      <c r="AG64" s="30"/>
      <c r="AH64" s="38"/>
      <c r="AI64" s="30"/>
      <c r="AJ64" s="30"/>
      <c r="AK64" s="30"/>
      <c r="AL64" s="30"/>
      <c r="AM64" s="30"/>
      <c r="AN64" s="30"/>
      <c r="AO64" s="30"/>
      <c r="AP64" s="30"/>
      <c r="AQ64" s="38"/>
      <c r="AR64" s="30"/>
      <c r="AS64" s="30"/>
      <c r="AT64" s="30"/>
      <c r="AU64" s="30"/>
      <c r="AV64" s="30"/>
      <c r="AW64" s="30"/>
      <c r="AX64" s="30"/>
      <c r="AY64" s="30"/>
    </row>
    <row r="65" spans="1:51">
      <c r="A65" s="16"/>
      <c r="B65" s="17"/>
      <c r="C65" s="18"/>
      <c r="D65" s="153"/>
      <c r="E65" s="1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8"/>
      <c r="Y65" s="38"/>
      <c r="Z65" s="30"/>
      <c r="AA65" s="30"/>
      <c r="AB65" s="30"/>
      <c r="AC65" s="30"/>
      <c r="AD65" s="30"/>
      <c r="AE65" s="30"/>
      <c r="AF65" s="30"/>
      <c r="AG65" s="30"/>
      <c r="AH65" s="38"/>
      <c r="AI65" s="30"/>
      <c r="AJ65" s="30"/>
      <c r="AK65" s="30"/>
      <c r="AL65" s="30"/>
      <c r="AM65" s="30"/>
      <c r="AN65" s="30"/>
      <c r="AO65" s="30"/>
      <c r="AP65" s="30"/>
      <c r="AQ65" s="38"/>
      <c r="AR65" s="30"/>
      <c r="AS65" s="30"/>
      <c r="AT65" s="30"/>
      <c r="AU65" s="30"/>
      <c r="AV65" s="30"/>
      <c r="AW65" s="30"/>
      <c r="AX65" s="30"/>
      <c r="AY65" s="30"/>
    </row>
    <row r="66" spans="1:51">
      <c r="A66" s="16"/>
      <c r="B66" s="17"/>
      <c r="C66" s="18"/>
      <c r="D66" s="153"/>
      <c r="E66" s="1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8"/>
      <c r="Y66" s="38"/>
      <c r="Z66" s="30"/>
      <c r="AA66" s="30"/>
      <c r="AB66" s="30"/>
      <c r="AC66" s="30"/>
      <c r="AD66" s="30"/>
      <c r="AE66" s="30"/>
      <c r="AF66" s="30"/>
      <c r="AG66" s="30"/>
      <c r="AH66" s="38"/>
      <c r="AI66" s="30"/>
      <c r="AJ66" s="30"/>
      <c r="AK66" s="30"/>
      <c r="AL66" s="30"/>
      <c r="AM66" s="30"/>
      <c r="AN66" s="30"/>
      <c r="AO66" s="30"/>
      <c r="AP66" s="30"/>
      <c r="AQ66" s="38"/>
      <c r="AR66" s="30"/>
      <c r="AS66" s="30"/>
      <c r="AT66" s="30"/>
      <c r="AU66" s="30"/>
      <c r="AV66" s="30"/>
      <c r="AW66" s="30"/>
      <c r="AX66" s="30"/>
      <c r="AY66" s="30"/>
    </row>
    <row r="67" spans="1:51">
      <c r="A67" s="16"/>
      <c r="B67" s="17"/>
      <c r="C67" s="18"/>
      <c r="D67" s="153"/>
      <c r="E67" s="1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8"/>
      <c r="Y67" s="38"/>
      <c r="Z67" s="30"/>
      <c r="AA67" s="30"/>
      <c r="AB67" s="30"/>
      <c r="AC67" s="30"/>
      <c r="AD67" s="30"/>
      <c r="AE67" s="30"/>
      <c r="AF67" s="30"/>
      <c r="AG67" s="30"/>
      <c r="AH67" s="38"/>
      <c r="AI67" s="30"/>
      <c r="AJ67" s="30"/>
      <c r="AK67" s="30"/>
      <c r="AL67" s="30"/>
      <c r="AM67" s="30"/>
      <c r="AN67" s="30"/>
      <c r="AO67" s="30"/>
      <c r="AP67" s="30"/>
      <c r="AQ67" s="38"/>
      <c r="AR67" s="30"/>
      <c r="AS67" s="30"/>
      <c r="AT67" s="30"/>
      <c r="AU67" s="30"/>
      <c r="AV67" s="30"/>
      <c r="AW67" s="30"/>
      <c r="AX67" s="30"/>
      <c r="AY67" s="30"/>
    </row>
    <row r="68" spans="1:51">
      <c r="A68" s="16"/>
      <c r="B68" s="17"/>
      <c r="C68" s="18"/>
      <c r="D68" s="153"/>
      <c r="E68" s="1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8"/>
      <c r="Y68" s="38"/>
      <c r="Z68" s="30"/>
      <c r="AA68" s="30"/>
      <c r="AB68" s="30"/>
      <c r="AC68" s="30"/>
      <c r="AD68" s="30"/>
      <c r="AE68" s="30"/>
      <c r="AF68" s="30"/>
      <c r="AG68" s="30"/>
      <c r="AH68" s="38"/>
      <c r="AI68" s="30"/>
      <c r="AJ68" s="30"/>
      <c r="AK68" s="30"/>
      <c r="AL68" s="30"/>
      <c r="AM68" s="30"/>
      <c r="AN68" s="30"/>
      <c r="AO68" s="30"/>
      <c r="AP68" s="30"/>
      <c r="AQ68" s="38"/>
      <c r="AR68" s="30"/>
      <c r="AS68" s="30"/>
      <c r="AT68" s="30"/>
      <c r="AU68" s="30"/>
      <c r="AV68" s="30"/>
      <c r="AW68" s="30"/>
      <c r="AX68" s="30"/>
      <c r="AY68" s="30"/>
    </row>
    <row r="69" spans="1:51">
      <c r="A69" s="16"/>
      <c r="B69" s="17"/>
      <c r="C69" s="18"/>
      <c r="D69" s="153"/>
      <c r="E69" s="1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8"/>
      <c r="Y69" s="38"/>
      <c r="Z69" s="30"/>
      <c r="AA69" s="30"/>
      <c r="AB69" s="30"/>
      <c r="AC69" s="30"/>
      <c r="AD69" s="30"/>
      <c r="AE69" s="30"/>
      <c r="AF69" s="30"/>
      <c r="AG69" s="30"/>
      <c r="AH69" s="38"/>
      <c r="AI69" s="30"/>
      <c r="AJ69" s="30"/>
      <c r="AK69" s="30"/>
      <c r="AL69" s="30"/>
      <c r="AM69" s="30"/>
      <c r="AN69" s="30"/>
      <c r="AO69" s="30"/>
      <c r="AP69" s="30"/>
      <c r="AQ69" s="38"/>
      <c r="AR69" s="30"/>
      <c r="AS69" s="30"/>
      <c r="AT69" s="30"/>
      <c r="AU69" s="30"/>
      <c r="AV69" s="30"/>
      <c r="AW69" s="30"/>
      <c r="AX69" s="30"/>
      <c r="AY69" s="30"/>
    </row>
    <row r="70" spans="1:51">
      <c r="A70" s="16"/>
      <c r="B70" s="17"/>
      <c r="C70" s="18"/>
      <c r="D70" s="153"/>
      <c r="E70" s="1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8"/>
      <c r="Y70" s="38"/>
      <c r="Z70" s="30"/>
      <c r="AA70" s="30"/>
      <c r="AB70" s="30"/>
      <c r="AC70" s="30"/>
      <c r="AD70" s="30"/>
      <c r="AE70" s="30"/>
      <c r="AF70" s="30"/>
      <c r="AG70" s="30"/>
      <c r="AH70" s="38"/>
      <c r="AI70" s="30"/>
      <c r="AJ70" s="30"/>
      <c r="AK70" s="30"/>
      <c r="AL70" s="30"/>
      <c r="AM70" s="30"/>
      <c r="AN70" s="30"/>
      <c r="AO70" s="30"/>
      <c r="AP70" s="30"/>
      <c r="AQ70" s="38"/>
      <c r="AR70" s="30"/>
      <c r="AS70" s="30"/>
      <c r="AT70" s="30"/>
      <c r="AU70" s="30"/>
      <c r="AV70" s="30"/>
      <c r="AW70" s="30"/>
      <c r="AX70" s="30"/>
      <c r="AY70" s="30"/>
    </row>
    <row r="71" spans="1:51">
      <c r="A71" s="16"/>
      <c r="B71" s="17"/>
      <c r="C71" s="18"/>
      <c r="D71" s="153"/>
      <c r="E71" s="1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8"/>
      <c r="Y71" s="38"/>
      <c r="Z71" s="30"/>
      <c r="AA71" s="30"/>
      <c r="AB71" s="30"/>
      <c r="AC71" s="30"/>
      <c r="AD71" s="30"/>
      <c r="AE71" s="30"/>
      <c r="AF71" s="30"/>
      <c r="AG71" s="30"/>
      <c r="AH71" s="38"/>
      <c r="AI71" s="30"/>
      <c r="AJ71" s="30"/>
      <c r="AK71" s="30"/>
      <c r="AL71" s="30"/>
      <c r="AM71" s="30"/>
      <c r="AN71" s="30"/>
      <c r="AO71" s="30"/>
      <c r="AP71" s="30"/>
      <c r="AQ71" s="38"/>
      <c r="AR71" s="30"/>
      <c r="AS71" s="30"/>
      <c r="AT71" s="30"/>
      <c r="AU71" s="30"/>
      <c r="AV71" s="30"/>
      <c r="AW71" s="30"/>
      <c r="AX71" s="30"/>
      <c r="AY71" s="30"/>
    </row>
    <row r="72" spans="1:51">
      <c r="A72" s="16"/>
      <c r="B72" s="17"/>
      <c r="C72" s="18"/>
      <c r="D72" s="153"/>
      <c r="E72" s="1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8"/>
      <c r="Y72" s="38"/>
      <c r="Z72" s="30"/>
      <c r="AA72" s="30"/>
      <c r="AB72" s="30"/>
      <c r="AC72" s="30"/>
      <c r="AD72" s="30"/>
      <c r="AE72" s="30"/>
      <c r="AF72" s="30"/>
      <c r="AG72" s="30"/>
      <c r="AH72" s="38"/>
      <c r="AI72" s="30"/>
      <c r="AJ72" s="30"/>
      <c r="AK72" s="30"/>
      <c r="AL72" s="30"/>
      <c r="AM72" s="30"/>
      <c r="AN72" s="30"/>
      <c r="AO72" s="30"/>
      <c r="AP72" s="30"/>
      <c r="AQ72" s="38"/>
      <c r="AR72" s="30"/>
      <c r="AS72" s="30"/>
      <c r="AT72" s="30"/>
      <c r="AU72" s="30"/>
      <c r="AV72" s="30"/>
      <c r="AW72" s="30"/>
      <c r="AX72" s="30"/>
      <c r="AY72" s="30"/>
    </row>
    <row r="73" spans="1:51">
      <c r="A73" s="16"/>
      <c r="B73" s="17"/>
      <c r="C73" s="18"/>
      <c r="D73" s="153"/>
      <c r="E73" s="1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8"/>
      <c r="Y73" s="38"/>
      <c r="Z73" s="30"/>
      <c r="AA73" s="30"/>
      <c r="AB73" s="30"/>
      <c r="AC73" s="30"/>
      <c r="AD73" s="30"/>
      <c r="AE73" s="30"/>
      <c r="AF73" s="30"/>
      <c r="AG73" s="30"/>
      <c r="AH73" s="38"/>
      <c r="AI73" s="30"/>
      <c r="AJ73" s="30"/>
      <c r="AK73" s="30"/>
      <c r="AL73" s="30"/>
      <c r="AM73" s="30"/>
      <c r="AN73" s="30"/>
      <c r="AO73" s="30"/>
      <c r="AP73" s="30"/>
      <c r="AQ73" s="38"/>
      <c r="AR73" s="30"/>
      <c r="AS73" s="30"/>
      <c r="AT73" s="30"/>
      <c r="AU73" s="30"/>
      <c r="AV73" s="30"/>
      <c r="AW73" s="30"/>
      <c r="AX73" s="30"/>
      <c r="AY73" s="30"/>
    </row>
    <row r="74" spans="1:51">
      <c r="A74" s="16"/>
      <c r="B74" s="17"/>
      <c r="C74" s="18"/>
      <c r="D74" s="153"/>
      <c r="E74" s="1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8"/>
      <c r="Y74" s="38"/>
      <c r="Z74" s="30"/>
      <c r="AA74" s="30"/>
      <c r="AB74" s="30"/>
      <c r="AC74" s="30"/>
      <c r="AD74" s="30"/>
      <c r="AE74" s="30"/>
      <c r="AF74" s="30"/>
      <c r="AG74" s="30"/>
      <c r="AH74" s="38"/>
      <c r="AI74" s="30"/>
      <c r="AJ74" s="30"/>
      <c r="AK74" s="30"/>
      <c r="AL74" s="30"/>
      <c r="AM74" s="30"/>
      <c r="AN74" s="30"/>
      <c r="AO74" s="30"/>
      <c r="AP74" s="30"/>
      <c r="AQ74" s="38"/>
      <c r="AR74" s="30"/>
      <c r="AS74" s="30"/>
      <c r="AT74" s="30"/>
      <c r="AU74" s="30"/>
      <c r="AV74" s="30"/>
      <c r="AW74" s="30"/>
      <c r="AX74" s="30"/>
      <c r="AY74" s="30"/>
    </row>
    <row r="75" spans="1:51">
      <c r="A75" s="16"/>
      <c r="B75" s="17"/>
      <c r="C75" s="18"/>
      <c r="D75" s="153"/>
      <c r="E75" s="1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8"/>
      <c r="Y75" s="38"/>
      <c r="Z75" s="30"/>
      <c r="AA75" s="30"/>
      <c r="AB75" s="30"/>
      <c r="AC75" s="30"/>
      <c r="AD75" s="30"/>
      <c r="AE75" s="30"/>
      <c r="AF75" s="30"/>
      <c r="AG75" s="30"/>
      <c r="AH75" s="38"/>
      <c r="AI75" s="30"/>
      <c r="AJ75" s="30"/>
      <c r="AK75" s="30"/>
      <c r="AL75" s="30"/>
      <c r="AM75" s="30"/>
      <c r="AN75" s="30"/>
      <c r="AO75" s="30"/>
      <c r="AP75" s="30"/>
      <c r="AQ75" s="38"/>
      <c r="AR75" s="30"/>
      <c r="AS75" s="30"/>
      <c r="AT75" s="30"/>
      <c r="AU75" s="30"/>
      <c r="AV75" s="30"/>
      <c r="AW75" s="30"/>
      <c r="AX75" s="30"/>
      <c r="AY75" s="30"/>
    </row>
    <row r="76" spans="1:51">
      <c r="A76" s="16"/>
      <c r="B76" s="17"/>
      <c r="C76" s="18"/>
      <c r="D76" s="153"/>
      <c r="E76" s="1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8"/>
      <c r="Y76" s="38"/>
      <c r="Z76" s="30"/>
      <c r="AA76" s="30"/>
      <c r="AB76" s="30"/>
      <c r="AC76" s="30"/>
      <c r="AD76" s="30"/>
      <c r="AE76" s="30"/>
      <c r="AF76" s="30"/>
      <c r="AG76" s="30"/>
      <c r="AH76" s="38"/>
      <c r="AI76" s="30"/>
      <c r="AJ76" s="30"/>
      <c r="AK76" s="30"/>
      <c r="AL76" s="30"/>
      <c r="AM76" s="30"/>
      <c r="AN76" s="30"/>
      <c r="AO76" s="30"/>
      <c r="AP76" s="30"/>
      <c r="AQ76" s="38"/>
      <c r="AR76" s="30"/>
      <c r="AS76" s="30"/>
      <c r="AT76" s="30"/>
      <c r="AU76" s="30"/>
      <c r="AV76" s="30"/>
      <c r="AW76" s="30"/>
      <c r="AX76" s="30"/>
      <c r="AY76" s="30"/>
    </row>
    <row r="77" spans="1:51">
      <c r="A77" s="16"/>
      <c r="B77" s="17"/>
      <c r="C77" s="18"/>
      <c r="D77" s="153"/>
      <c r="E77" s="1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8"/>
      <c r="Y77" s="38"/>
      <c r="Z77" s="30"/>
      <c r="AA77" s="30"/>
      <c r="AB77" s="30"/>
      <c r="AC77" s="30"/>
      <c r="AD77" s="30"/>
      <c r="AE77" s="30"/>
      <c r="AF77" s="30"/>
      <c r="AG77" s="30"/>
      <c r="AH77" s="38"/>
      <c r="AI77" s="30"/>
      <c r="AJ77" s="30"/>
      <c r="AK77" s="30"/>
      <c r="AL77" s="30"/>
      <c r="AM77" s="30"/>
      <c r="AN77" s="30"/>
      <c r="AO77" s="30"/>
      <c r="AP77" s="30"/>
      <c r="AQ77" s="38"/>
      <c r="AR77" s="30"/>
      <c r="AS77" s="30"/>
      <c r="AT77" s="30"/>
      <c r="AU77" s="30"/>
      <c r="AV77" s="30"/>
      <c r="AW77" s="30"/>
      <c r="AX77" s="30"/>
      <c r="AY77" s="30"/>
    </row>
    <row r="78" spans="1:51">
      <c r="A78" s="16"/>
      <c r="B78" s="17"/>
      <c r="C78" s="18"/>
      <c r="D78" s="153"/>
      <c r="E78" s="1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8"/>
      <c r="Y78" s="38"/>
      <c r="Z78" s="30"/>
      <c r="AA78" s="30"/>
      <c r="AB78" s="30"/>
      <c r="AC78" s="30"/>
      <c r="AD78" s="30"/>
      <c r="AE78" s="30"/>
      <c r="AF78" s="30"/>
      <c r="AG78" s="30"/>
      <c r="AH78" s="38"/>
      <c r="AI78" s="30"/>
      <c r="AJ78" s="30"/>
      <c r="AK78" s="30"/>
      <c r="AL78" s="30"/>
      <c r="AM78" s="30"/>
      <c r="AN78" s="30"/>
      <c r="AO78" s="30"/>
      <c r="AP78" s="30"/>
      <c r="AQ78" s="38"/>
      <c r="AR78" s="30"/>
      <c r="AS78" s="30"/>
      <c r="AT78" s="30"/>
      <c r="AU78" s="30"/>
      <c r="AV78" s="30"/>
      <c r="AW78" s="30"/>
      <c r="AX78" s="30"/>
      <c r="AY78" s="30"/>
    </row>
    <row r="79" spans="1:51">
      <c r="A79" s="16"/>
      <c r="B79" s="17"/>
      <c r="C79" s="18"/>
      <c r="D79" s="153"/>
      <c r="E79" s="1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8"/>
      <c r="Y79" s="38"/>
      <c r="Z79" s="30"/>
      <c r="AA79" s="30"/>
      <c r="AB79" s="30"/>
      <c r="AC79" s="30"/>
      <c r="AD79" s="30"/>
      <c r="AE79" s="30"/>
      <c r="AF79" s="30"/>
      <c r="AG79" s="30"/>
      <c r="AH79" s="38"/>
      <c r="AI79" s="30"/>
      <c r="AJ79" s="30"/>
      <c r="AK79" s="30"/>
      <c r="AL79" s="30"/>
      <c r="AM79" s="30"/>
      <c r="AN79" s="30"/>
      <c r="AO79" s="30"/>
      <c r="AP79" s="30"/>
      <c r="AQ79" s="38"/>
      <c r="AR79" s="30"/>
      <c r="AS79" s="30"/>
      <c r="AT79" s="30"/>
      <c r="AU79" s="30"/>
      <c r="AV79" s="30"/>
      <c r="AW79" s="30"/>
      <c r="AX79" s="30"/>
      <c r="AY79" s="30"/>
    </row>
    <row r="80" spans="1:51">
      <c r="A80" s="16"/>
      <c r="B80" s="17"/>
      <c r="C80" s="18"/>
      <c r="D80" s="153"/>
      <c r="E80" s="1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8"/>
      <c r="Y80" s="38"/>
      <c r="Z80" s="30"/>
      <c r="AA80" s="30"/>
      <c r="AB80" s="30"/>
      <c r="AC80" s="30"/>
      <c r="AD80" s="30"/>
      <c r="AE80" s="30"/>
      <c r="AF80" s="30"/>
      <c r="AG80" s="30"/>
      <c r="AH80" s="38"/>
      <c r="AI80" s="30"/>
      <c r="AJ80" s="30"/>
      <c r="AK80" s="30"/>
      <c r="AL80" s="30"/>
      <c r="AM80" s="30"/>
      <c r="AN80" s="30"/>
      <c r="AO80" s="30"/>
      <c r="AP80" s="30"/>
      <c r="AQ80" s="38"/>
      <c r="AR80" s="30"/>
      <c r="AS80" s="30"/>
      <c r="AT80" s="30"/>
      <c r="AU80" s="30"/>
      <c r="AV80" s="30"/>
      <c r="AW80" s="30"/>
      <c r="AX80" s="30"/>
      <c r="AY80" s="30"/>
    </row>
    <row r="81" spans="1:51">
      <c r="A81" s="16"/>
      <c r="B81" s="17"/>
      <c r="C81" s="18"/>
      <c r="D81" s="153"/>
      <c r="E81" s="1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8"/>
      <c r="Y81" s="38"/>
      <c r="Z81" s="30"/>
      <c r="AA81" s="30"/>
      <c r="AB81" s="30"/>
      <c r="AC81" s="30"/>
      <c r="AD81" s="30"/>
      <c r="AE81" s="30"/>
      <c r="AF81" s="30"/>
      <c r="AG81" s="30"/>
      <c r="AH81" s="38"/>
      <c r="AI81" s="30"/>
      <c r="AJ81" s="30"/>
      <c r="AK81" s="30"/>
      <c r="AL81" s="30"/>
      <c r="AM81" s="30"/>
      <c r="AN81" s="30"/>
      <c r="AO81" s="30"/>
      <c r="AP81" s="30"/>
      <c r="AQ81" s="38"/>
      <c r="AR81" s="30"/>
      <c r="AS81" s="30"/>
      <c r="AT81" s="30"/>
      <c r="AU81" s="30"/>
      <c r="AV81" s="30"/>
      <c r="AW81" s="30"/>
      <c r="AX81" s="30"/>
      <c r="AY81" s="30"/>
    </row>
    <row r="82" spans="1:51">
      <c r="A82" s="16"/>
      <c r="B82" s="17"/>
      <c r="C82" s="18"/>
      <c r="D82" s="153"/>
      <c r="E82" s="1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8"/>
      <c r="Y82" s="38"/>
      <c r="Z82" s="30"/>
      <c r="AA82" s="30"/>
      <c r="AB82" s="30"/>
      <c r="AC82" s="30"/>
      <c r="AD82" s="30"/>
      <c r="AE82" s="30"/>
      <c r="AF82" s="30"/>
      <c r="AG82" s="30"/>
      <c r="AH82" s="38"/>
      <c r="AI82" s="30"/>
      <c r="AJ82" s="30"/>
      <c r="AK82" s="30"/>
      <c r="AL82" s="30"/>
      <c r="AM82" s="30"/>
      <c r="AN82" s="30"/>
      <c r="AO82" s="30"/>
      <c r="AP82" s="30"/>
      <c r="AQ82" s="38"/>
      <c r="AR82" s="30"/>
      <c r="AS82" s="30"/>
      <c r="AT82" s="30"/>
      <c r="AU82" s="30"/>
      <c r="AV82" s="30"/>
      <c r="AW82" s="30"/>
      <c r="AX82" s="30"/>
      <c r="AY82" s="30"/>
    </row>
    <row r="83" spans="1:51">
      <c r="A83" s="16"/>
      <c r="B83" s="17"/>
      <c r="C83" s="18"/>
      <c r="D83" s="153"/>
      <c r="E83" s="1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8"/>
      <c r="Y83" s="38"/>
      <c r="Z83" s="30"/>
      <c r="AA83" s="30"/>
      <c r="AB83" s="30"/>
      <c r="AC83" s="30"/>
      <c r="AD83" s="30"/>
      <c r="AE83" s="30"/>
      <c r="AF83" s="30"/>
      <c r="AG83" s="30"/>
      <c r="AH83" s="38"/>
      <c r="AI83" s="30"/>
      <c r="AJ83" s="30"/>
      <c r="AK83" s="30"/>
      <c r="AL83" s="30"/>
      <c r="AM83" s="30"/>
      <c r="AN83" s="30"/>
      <c r="AO83" s="30"/>
      <c r="AP83" s="30"/>
      <c r="AQ83" s="38"/>
      <c r="AR83" s="30"/>
      <c r="AS83" s="30"/>
      <c r="AT83" s="30"/>
      <c r="AU83" s="30"/>
      <c r="AV83" s="30"/>
      <c r="AW83" s="30"/>
      <c r="AX83" s="30"/>
      <c r="AY83" s="30"/>
    </row>
    <row r="84" spans="1:51">
      <c r="A84" s="16"/>
      <c r="B84" s="17"/>
      <c r="C84" s="18"/>
      <c r="D84" s="153"/>
      <c r="E84" s="1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8"/>
      <c r="Y84" s="38"/>
      <c r="Z84" s="30"/>
      <c r="AA84" s="30"/>
      <c r="AB84" s="30"/>
      <c r="AC84" s="30"/>
      <c r="AD84" s="30"/>
      <c r="AE84" s="30"/>
      <c r="AF84" s="30"/>
      <c r="AG84" s="30"/>
      <c r="AH84" s="38"/>
      <c r="AI84" s="30"/>
      <c r="AJ84" s="30"/>
      <c r="AK84" s="30"/>
      <c r="AL84" s="30"/>
      <c r="AM84" s="30"/>
      <c r="AN84" s="30"/>
      <c r="AO84" s="30"/>
      <c r="AP84" s="30"/>
      <c r="AQ84" s="38"/>
      <c r="AR84" s="30"/>
      <c r="AS84" s="30"/>
      <c r="AT84" s="30"/>
      <c r="AU84" s="30"/>
      <c r="AV84" s="30"/>
      <c r="AW84" s="30"/>
      <c r="AX84" s="30"/>
      <c r="AY84" s="30"/>
    </row>
    <row r="85" spans="1:51">
      <c r="A85" s="16"/>
      <c r="B85" s="17"/>
      <c r="C85" s="18"/>
      <c r="D85" s="153"/>
      <c r="E85" s="1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8"/>
      <c r="Y85" s="38"/>
      <c r="Z85" s="30"/>
      <c r="AA85" s="30"/>
      <c r="AB85" s="30"/>
      <c r="AC85" s="30"/>
      <c r="AD85" s="30"/>
      <c r="AE85" s="30"/>
      <c r="AF85" s="30"/>
      <c r="AG85" s="30"/>
      <c r="AH85" s="38"/>
      <c r="AI85" s="30"/>
      <c r="AJ85" s="30"/>
      <c r="AK85" s="30"/>
      <c r="AL85" s="30"/>
      <c r="AM85" s="30"/>
      <c r="AN85" s="30"/>
      <c r="AO85" s="30"/>
      <c r="AP85" s="30"/>
      <c r="AQ85" s="38"/>
      <c r="AR85" s="30"/>
      <c r="AS85" s="30"/>
      <c r="AT85" s="30"/>
      <c r="AU85" s="30"/>
      <c r="AV85" s="30"/>
      <c r="AW85" s="30"/>
      <c r="AX85" s="30"/>
      <c r="AY85" s="30"/>
    </row>
    <row r="86" spans="1:51">
      <c r="A86" s="16"/>
      <c r="B86" s="17"/>
      <c r="C86" s="18"/>
      <c r="D86" s="153"/>
      <c r="E86" s="1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8"/>
      <c r="Y86" s="38"/>
      <c r="Z86" s="30"/>
      <c r="AA86" s="30"/>
      <c r="AB86" s="30"/>
      <c r="AC86" s="30"/>
      <c r="AD86" s="30"/>
      <c r="AE86" s="30"/>
      <c r="AF86" s="30"/>
      <c r="AG86" s="30"/>
      <c r="AH86" s="38"/>
      <c r="AI86" s="30"/>
      <c r="AJ86" s="30"/>
      <c r="AK86" s="30"/>
      <c r="AL86" s="30"/>
      <c r="AM86" s="30"/>
      <c r="AN86" s="30"/>
      <c r="AO86" s="30"/>
      <c r="AP86" s="30"/>
      <c r="AQ86" s="38"/>
      <c r="AR86" s="30"/>
      <c r="AS86" s="30"/>
      <c r="AT86" s="30"/>
      <c r="AU86" s="30"/>
      <c r="AV86" s="30"/>
      <c r="AW86" s="30"/>
      <c r="AX86" s="30"/>
      <c r="AY86" s="30"/>
    </row>
    <row r="87" spans="1:51">
      <c r="A87" s="16"/>
      <c r="B87" s="17"/>
      <c r="C87" s="18"/>
      <c r="D87" s="153"/>
      <c r="E87" s="1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8"/>
      <c r="Y87" s="38"/>
      <c r="Z87" s="30"/>
      <c r="AA87" s="30"/>
      <c r="AB87" s="30"/>
      <c r="AC87" s="30"/>
      <c r="AD87" s="30"/>
      <c r="AE87" s="30"/>
      <c r="AF87" s="30"/>
      <c r="AG87" s="30"/>
      <c r="AH87" s="38"/>
      <c r="AI87" s="30"/>
      <c r="AJ87" s="30"/>
      <c r="AK87" s="30"/>
      <c r="AL87" s="30"/>
      <c r="AM87" s="30"/>
      <c r="AN87" s="30"/>
      <c r="AO87" s="30"/>
      <c r="AP87" s="30"/>
      <c r="AQ87" s="38"/>
      <c r="AR87" s="30"/>
      <c r="AS87" s="30"/>
      <c r="AT87" s="30"/>
      <c r="AU87" s="30"/>
      <c r="AV87" s="30"/>
      <c r="AW87" s="30"/>
      <c r="AX87" s="30"/>
      <c r="AY87" s="30"/>
    </row>
    <row r="88" spans="1:51">
      <c r="A88" s="16"/>
      <c r="B88" s="17"/>
      <c r="C88" s="18"/>
      <c r="D88" s="153"/>
      <c r="E88" s="1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8"/>
      <c r="Y88" s="38"/>
      <c r="Z88" s="30"/>
      <c r="AA88" s="30"/>
      <c r="AB88" s="30"/>
      <c r="AC88" s="30"/>
      <c r="AD88" s="30"/>
      <c r="AE88" s="30"/>
      <c r="AF88" s="30"/>
      <c r="AG88" s="30"/>
      <c r="AH88" s="38"/>
      <c r="AI88" s="30"/>
      <c r="AJ88" s="30"/>
      <c r="AK88" s="30"/>
      <c r="AL88" s="30"/>
      <c r="AM88" s="30"/>
      <c r="AN88" s="30"/>
      <c r="AO88" s="30"/>
      <c r="AP88" s="30"/>
      <c r="AQ88" s="38"/>
      <c r="AR88" s="30"/>
      <c r="AS88" s="30"/>
      <c r="AT88" s="30"/>
      <c r="AU88" s="30"/>
      <c r="AV88" s="30"/>
      <c r="AW88" s="30"/>
      <c r="AX88" s="30"/>
      <c r="AY88" s="30"/>
    </row>
    <row r="89" spans="1:51">
      <c r="A89" s="16"/>
      <c r="B89" s="17"/>
      <c r="C89" s="18"/>
      <c r="D89" s="153"/>
      <c r="E89" s="1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8"/>
      <c r="Y89" s="38"/>
      <c r="Z89" s="30"/>
      <c r="AA89" s="30"/>
      <c r="AB89" s="30"/>
      <c r="AC89" s="30"/>
      <c r="AD89" s="30"/>
      <c r="AE89" s="30"/>
      <c r="AF89" s="30"/>
      <c r="AG89" s="30"/>
      <c r="AH89" s="38"/>
      <c r="AI89" s="30"/>
      <c r="AJ89" s="30"/>
      <c r="AK89" s="30"/>
      <c r="AL89" s="30"/>
      <c r="AM89" s="30"/>
      <c r="AN89" s="30"/>
      <c r="AO89" s="30"/>
      <c r="AP89" s="30"/>
      <c r="AQ89" s="38"/>
      <c r="AR89" s="30"/>
      <c r="AS89" s="30"/>
      <c r="AT89" s="30"/>
      <c r="AU89" s="30"/>
      <c r="AV89" s="30"/>
      <c r="AW89" s="30"/>
      <c r="AX89" s="30"/>
      <c r="AY89" s="30"/>
    </row>
    <row r="90" spans="1:51">
      <c r="A90" s="16"/>
      <c r="B90" s="17"/>
      <c r="C90" s="18"/>
      <c r="D90" s="153"/>
      <c r="E90" s="1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8"/>
      <c r="Y90" s="38"/>
      <c r="Z90" s="30"/>
      <c r="AA90" s="30"/>
      <c r="AB90" s="30"/>
      <c r="AC90" s="30"/>
      <c r="AD90" s="30"/>
      <c r="AE90" s="30"/>
      <c r="AF90" s="30"/>
      <c r="AG90" s="30"/>
      <c r="AH90" s="38"/>
      <c r="AI90" s="30"/>
      <c r="AJ90" s="30"/>
      <c r="AK90" s="30"/>
      <c r="AL90" s="30"/>
      <c r="AM90" s="30"/>
      <c r="AN90" s="30"/>
      <c r="AO90" s="30"/>
      <c r="AP90" s="30"/>
      <c r="AQ90" s="38"/>
      <c r="AR90" s="30"/>
      <c r="AS90" s="30"/>
      <c r="AT90" s="30"/>
      <c r="AU90" s="30"/>
      <c r="AV90" s="30"/>
      <c r="AW90" s="30"/>
      <c r="AX90" s="30"/>
      <c r="AY90" s="30"/>
    </row>
    <row r="91" spans="1:51">
      <c r="A91" s="16"/>
      <c r="B91" s="17"/>
      <c r="C91" s="18"/>
      <c r="D91" s="153"/>
      <c r="E91" s="1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8"/>
      <c r="Y91" s="38"/>
      <c r="Z91" s="30"/>
      <c r="AA91" s="30"/>
      <c r="AB91" s="30"/>
      <c r="AC91" s="30"/>
      <c r="AD91" s="30"/>
      <c r="AE91" s="30"/>
      <c r="AF91" s="30"/>
      <c r="AG91" s="30"/>
      <c r="AH91" s="38"/>
      <c r="AI91" s="30"/>
      <c r="AJ91" s="30"/>
      <c r="AK91" s="30"/>
      <c r="AL91" s="30"/>
      <c r="AM91" s="30"/>
      <c r="AN91" s="30"/>
      <c r="AO91" s="30"/>
      <c r="AP91" s="30"/>
      <c r="AQ91" s="38"/>
      <c r="AR91" s="30"/>
      <c r="AS91" s="30"/>
      <c r="AT91" s="30"/>
      <c r="AU91" s="30"/>
      <c r="AV91" s="30"/>
      <c r="AW91" s="30"/>
      <c r="AX91" s="30"/>
      <c r="AY91" s="30"/>
    </row>
    <row r="92" spans="1:51">
      <c r="A92" s="16"/>
      <c r="B92" s="17"/>
      <c r="C92" s="18"/>
      <c r="D92" s="153"/>
      <c r="E92" s="1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8"/>
      <c r="Y92" s="38"/>
      <c r="Z92" s="30"/>
      <c r="AA92" s="30"/>
      <c r="AB92" s="30"/>
      <c r="AC92" s="30"/>
      <c r="AD92" s="30"/>
      <c r="AE92" s="30"/>
      <c r="AF92" s="30"/>
      <c r="AG92" s="30"/>
      <c r="AH92" s="38"/>
      <c r="AI92" s="30"/>
      <c r="AJ92" s="30"/>
      <c r="AK92" s="30"/>
      <c r="AL92" s="30"/>
      <c r="AM92" s="30"/>
      <c r="AN92" s="30"/>
      <c r="AO92" s="30"/>
      <c r="AP92" s="30"/>
      <c r="AQ92" s="38"/>
      <c r="AR92" s="30"/>
      <c r="AS92" s="30"/>
      <c r="AT92" s="30"/>
      <c r="AU92" s="30"/>
      <c r="AV92" s="30"/>
      <c r="AW92" s="30"/>
      <c r="AX92" s="30"/>
      <c r="AY92" s="30"/>
    </row>
    <row r="93" spans="1:51">
      <c r="A93" s="16"/>
      <c r="B93" s="17"/>
      <c r="C93" s="18"/>
      <c r="D93" s="153"/>
      <c r="E93" s="1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8"/>
      <c r="Y93" s="38"/>
      <c r="Z93" s="30"/>
      <c r="AA93" s="30"/>
      <c r="AB93" s="30"/>
      <c r="AC93" s="30"/>
      <c r="AD93" s="30"/>
      <c r="AE93" s="30"/>
      <c r="AF93" s="30"/>
      <c r="AG93" s="30"/>
      <c r="AH93" s="38"/>
      <c r="AI93" s="30"/>
      <c r="AJ93" s="30"/>
      <c r="AK93" s="30"/>
      <c r="AL93" s="30"/>
      <c r="AM93" s="30"/>
      <c r="AN93" s="30"/>
      <c r="AO93" s="30"/>
      <c r="AP93" s="30"/>
      <c r="AQ93" s="38"/>
      <c r="AR93" s="30"/>
      <c r="AS93" s="30"/>
      <c r="AT93" s="30"/>
      <c r="AU93" s="30"/>
      <c r="AV93" s="30"/>
      <c r="AW93" s="30"/>
      <c r="AX93" s="30"/>
      <c r="AY93" s="30"/>
    </row>
    <row r="94" spans="1:51">
      <c r="A94" s="16"/>
      <c r="B94" s="17"/>
      <c r="C94" s="18"/>
      <c r="D94" s="153"/>
      <c r="E94" s="1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8"/>
      <c r="Y94" s="38"/>
      <c r="Z94" s="30"/>
      <c r="AA94" s="30"/>
      <c r="AB94" s="30"/>
      <c r="AC94" s="30"/>
      <c r="AD94" s="30"/>
      <c r="AE94" s="30"/>
      <c r="AF94" s="30"/>
      <c r="AG94" s="30"/>
      <c r="AH94" s="38"/>
      <c r="AI94" s="30"/>
      <c r="AJ94" s="30"/>
      <c r="AK94" s="30"/>
      <c r="AL94" s="30"/>
      <c r="AM94" s="30"/>
      <c r="AN94" s="30"/>
      <c r="AO94" s="30"/>
      <c r="AP94" s="30"/>
      <c r="AQ94" s="38"/>
      <c r="AR94" s="30"/>
      <c r="AS94" s="30"/>
      <c r="AT94" s="30"/>
      <c r="AU94" s="30"/>
      <c r="AV94" s="30"/>
      <c r="AW94" s="30"/>
      <c r="AX94" s="30"/>
      <c r="AY94" s="30"/>
    </row>
    <row r="95" spans="1:51">
      <c r="A95" s="16"/>
      <c r="B95" s="17"/>
      <c r="C95" s="18"/>
      <c r="D95" s="153"/>
      <c r="E95" s="1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8"/>
      <c r="Y95" s="38"/>
      <c r="Z95" s="30"/>
      <c r="AA95" s="30"/>
      <c r="AB95" s="30"/>
      <c r="AC95" s="30"/>
      <c r="AD95" s="30"/>
      <c r="AE95" s="30"/>
      <c r="AF95" s="30"/>
      <c r="AG95" s="30"/>
      <c r="AH95" s="38"/>
      <c r="AI95" s="30"/>
      <c r="AJ95" s="30"/>
      <c r="AK95" s="30"/>
      <c r="AL95" s="30"/>
      <c r="AM95" s="30"/>
      <c r="AN95" s="30"/>
      <c r="AO95" s="30"/>
      <c r="AP95" s="30"/>
      <c r="AQ95" s="38"/>
      <c r="AR95" s="30"/>
      <c r="AS95" s="30"/>
      <c r="AT95" s="30"/>
      <c r="AU95" s="30"/>
      <c r="AV95" s="30"/>
      <c r="AW95" s="30"/>
      <c r="AX95" s="30"/>
      <c r="AY95" s="30"/>
    </row>
    <row r="96" spans="1:51">
      <c r="A96" s="16"/>
      <c r="B96" s="17"/>
      <c r="C96" s="18"/>
      <c r="D96" s="153"/>
      <c r="E96" s="1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8"/>
      <c r="Y96" s="38"/>
      <c r="Z96" s="30"/>
      <c r="AA96" s="30"/>
      <c r="AB96" s="30"/>
      <c r="AC96" s="30"/>
      <c r="AD96" s="30"/>
      <c r="AE96" s="30"/>
      <c r="AF96" s="30"/>
      <c r="AG96" s="30"/>
      <c r="AH96" s="38"/>
      <c r="AI96" s="30"/>
      <c r="AJ96" s="30"/>
      <c r="AK96" s="30"/>
      <c r="AL96" s="30"/>
      <c r="AM96" s="30"/>
      <c r="AN96" s="30"/>
      <c r="AO96" s="30"/>
      <c r="AP96" s="30"/>
      <c r="AQ96" s="38"/>
      <c r="AR96" s="30"/>
      <c r="AS96" s="30"/>
      <c r="AT96" s="30"/>
      <c r="AU96" s="30"/>
      <c r="AV96" s="30"/>
      <c r="AW96" s="30"/>
      <c r="AX96" s="30"/>
      <c r="AY96" s="30"/>
    </row>
    <row r="97" spans="1:51">
      <c r="A97" s="16"/>
      <c r="B97" s="17"/>
      <c r="C97" s="18"/>
      <c r="D97" s="153"/>
      <c r="E97" s="1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8"/>
      <c r="Y97" s="38"/>
      <c r="Z97" s="30"/>
      <c r="AA97" s="30"/>
      <c r="AB97" s="30"/>
      <c r="AC97" s="30"/>
      <c r="AD97" s="30"/>
      <c r="AE97" s="30"/>
      <c r="AF97" s="30"/>
      <c r="AG97" s="30"/>
      <c r="AH97" s="38"/>
      <c r="AI97" s="30"/>
      <c r="AJ97" s="30"/>
      <c r="AK97" s="30"/>
      <c r="AL97" s="30"/>
      <c r="AM97" s="30"/>
      <c r="AN97" s="30"/>
      <c r="AO97" s="30"/>
      <c r="AP97" s="30"/>
      <c r="AQ97" s="38"/>
      <c r="AR97" s="30"/>
      <c r="AS97" s="30"/>
      <c r="AT97" s="30"/>
      <c r="AU97" s="30"/>
      <c r="AV97" s="30"/>
      <c r="AW97" s="30"/>
      <c r="AX97" s="30"/>
      <c r="AY97" s="30"/>
    </row>
    <row r="98" spans="1:51">
      <c r="A98" s="16"/>
      <c r="B98" s="17"/>
      <c r="C98" s="18"/>
      <c r="D98" s="153"/>
      <c r="E98" s="1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8"/>
      <c r="Y98" s="38"/>
      <c r="Z98" s="30"/>
      <c r="AA98" s="30"/>
      <c r="AB98" s="30"/>
      <c r="AC98" s="30"/>
      <c r="AD98" s="30"/>
      <c r="AE98" s="30"/>
      <c r="AF98" s="30"/>
      <c r="AG98" s="30"/>
      <c r="AH98" s="38"/>
      <c r="AI98" s="30"/>
      <c r="AJ98" s="30"/>
      <c r="AK98" s="30"/>
      <c r="AL98" s="30"/>
      <c r="AM98" s="30"/>
      <c r="AN98" s="30"/>
      <c r="AO98" s="30"/>
      <c r="AP98" s="30"/>
      <c r="AQ98" s="38"/>
      <c r="AR98" s="30"/>
      <c r="AS98" s="30"/>
      <c r="AT98" s="30"/>
      <c r="AU98" s="30"/>
      <c r="AV98" s="30"/>
      <c r="AW98" s="30"/>
      <c r="AX98" s="30"/>
      <c r="AY98" s="30"/>
    </row>
    <row r="99" spans="1:51">
      <c r="A99" s="16"/>
      <c r="B99" s="17"/>
      <c r="C99" s="18"/>
      <c r="D99" s="153"/>
      <c r="E99" s="1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8"/>
      <c r="Y99" s="38"/>
      <c r="Z99" s="30"/>
      <c r="AA99" s="30"/>
      <c r="AB99" s="30"/>
      <c r="AC99" s="30"/>
      <c r="AD99" s="30"/>
      <c r="AE99" s="30"/>
      <c r="AF99" s="30"/>
      <c r="AG99" s="30"/>
      <c r="AH99" s="38"/>
      <c r="AI99" s="30"/>
      <c r="AJ99" s="30"/>
      <c r="AK99" s="30"/>
      <c r="AL99" s="30"/>
      <c r="AM99" s="30"/>
      <c r="AN99" s="30"/>
      <c r="AO99" s="30"/>
      <c r="AP99" s="30"/>
      <c r="AQ99" s="38"/>
      <c r="AR99" s="30"/>
      <c r="AS99" s="30"/>
      <c r="AT99" s="30"/>
      <c r="AU99" s="30"/>
      <c r="AV99" s="30"/>
      <c r="AW99" s="30"/>
      <c r="AX99" s="30"/>
      <c r="AY99" s="30"/>
    </row>
    <row r="100" spans="1:51">
      <c r="A100" s="16"/>
      <c r="B100" s="17"/>
      <c r="C100" s="18"/>
      <c r="D100" s="153"/>
      <c r="E100" s="1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8"/>
      <c r="Y100" s="38"/>
      <c r="Z100" s="30"/>
      <c r="AA100" s="30"/>
      <c r="AB100" s="30"/>
      <c r="AC100" s="30"/>
      <c r="AD100" s="30"/>
      <c r="AE100" s="30"/>
      <c r="AF100" s="30"/>
      <c r="AG100" s="30"/>
      <c r="AH100" s="38"/>
      <c r="AI100" s="30"/>
      <c r="AJ100" s="30"/>
      <c r="AK100" s="30"/>
      <c r="AL100" s="30"/>
      <c r="AM100" s="30"/>
      <c r="AN100" s="30"/>
      <c r="AO100" s="30"/>
      <c r="AP100" s="30"/>
      <c r="AQ100" s="38"/>
      <c r="AR100" s="30"/>
      <c r="AS100" s="30"/>
      <c r="AT100" s="30"/>
      <c r="AU100" s="30"/>
      <c r="AV100" s="30"/>
      <c r="AW100" s="30"/>
      <c r="AX100" s="30"/>
      <c r="AY100" s="30"/>
    </row>
    <row r="101" spans="1:51">
      <c r="A101" s="16"/>
      <c r="B101" s="17"/>
      <c r="C101" s="18"/>
      <c r="D101" s="153"/>
      <c r="E101" s="1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8"/>
      <c r="Y101" s="38"/>
      <c r="Z101" s="30"/>
      <c r="AA101" s="30"/>
      <c r="AB101" s="30"/>
      <c r="AC101" s="30"/>
      <c r="AD101" s="30"/>
      <c r="AE101" s="30"/>
      <c r="AF101" s="30"/>
      <c r="AG101" s="30"/>
      <c r="AH101" s="38"/>
      <c r="AI101" s="30"/>
      <c r="AJ101" s="30"/>
      <c r="AK101" s="30"/>
      <c r="AL101" s="30"/>
      <c r="AM101" s="30"/>
      <c r="AN101" s="30"/>
      <c r="AO101" s="30"/>
      <c r="AP101" s="30"/>
      <c r="AQ101" s="38"/>
      <c r="AR101" s="30"/>
      <c r="AS101" s="30"/>
      <c r="AT101" s="30"/>
      <c r="AU101" s="30"/>
      <c r="AV101" s="30"/>
      <c r="AW101" s="30"/>
      <c r="AX101" s="30"/>
      <c r="AY101" s="30"/>
    </row>
    <row r="102" spans="1:51">
      <c r="A102" s="16"/>
      <c r="B102" s="17"/>
      <c r="C102" s="18"/>
      <c r="D102" s="153"/>
      <c r="E102" s="1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8"/>
      <c r="Y102" s="38"/>
      <c r="Z102" s="30"/>
      <c r="AA102" s="30"/>
      <c r="AB102" s="30"/>
      <c r="AC102" s="30"/>
      <c r="AD102" s="30"/>
      <c r="AE102" s="30"/>
      <c r="AF102" s="30"/>
      <c r="AG102" s="30"/>
      <c r="AH102" s="38"/>
      <c r="AI102" s="30"/>
      <c r="AJ102" s="30"/>
      <c r="AK102" s="30"/>
      <c r="AL102" s="30"/>
      <c r="AM102" s="30"/>
      <c r="AN102" s="30"/>
      <c r="AO102" s="30"/>
      <c r="AP102" s="30"/>
      <c r="AQ102" s="38"/>
      <c r="AR102" s="30"/>
      <c r="AS102" s="30"/>
      <c r="AT102" s="30"/>
      <c r="AU102" s="30"/>
      <c r="AV102" s="30"/>
      <c r="AW102" s="30"/>
      <c r="AX102" s="30"/>
      <c r="AY102" s="30"/>
    </row>
    <row r="103" spans="1:51">
      <c r="A103" s="16"/>
      <c r="B103" s="17"/>
      <c r="C103" s="18"/>
      <c r="D103" s="153"/>
      <c r="E103" s="1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8"/>
      <c r="Y103" s="38"/>
      <c r="Z103" s="30"/>
      <c r="AA103" s="30"/>
      <c r="AB103" s="30"/>
      <c r="AC103" s="30"/>
      <c r="AD103" s="30"/>
      <c r="AE103" s="30"/>
      <c r="AF103" s="30"/>
      <c r="AG103" s="30"/>
      <c r="AH103" s="38"/>
      <c r="AI103" s="30"/>
      <c r="AJ103" s="30"/>
      <c r="AK103" s="30"/>
      <c r="AL103" s="30"/>
      <c r="AM103" s="30"/>
      <c r="AN103" s="30"/>
      <c r="AO103" s="30"/>
      <c r="AP103" s="30"/>
      <c r="AQ103" s="38"/>
      <c r="AR103" s="30"/>
      <c r="AS103" s="30"/>
      <c r="AT103" s="30"/>
      <c r="AU103" s="30"/>
      <c r="AV103" s="30"/>
      <c r="AW103" s="30"/>
      <c r="AX103" s="30"/>
      <c r="AY103" s="30"/>
    </row>
    <row r="104" spans="1:51">
      <c r="A104" s="16"/>
      <c r="B104" s="17"/>
      <c r="C104" s="18"/>
      <c r="D104" s="153"/>
      <c r="E104" s="1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8"/>
      <c r="Y104" s="38"/>
      <c r="Z104" s="30"/>
      <c r="AA104" s="30"/>
      <c r="AB104" s="30"/>
      <c r="AC104" s="30"/>
      <c r="AD104" s="30"/>
      <c r="AE104" s="30"/>
      <c r="AF104" s="30"/>
      <c r="AG104" s="30"/>
      <c r="AH104" s="38"/>
      <c r="AI104" s="30"/>
      <c r="AJ104" s="30"/>
      <c r="AK104" s="30"/>
      <c r="AL104" s="30"/>
      <c r="AM104" s="30"/>
      <c r="AN104" s="30"/>
      <c r="AO104" s="30"/>
      <c r="AP104" s="30"/>
      <c r="AQ104" s="38"/>
      <c r="AR104" s="30"/>
      <c r="AS104" s="30"/>
      <c r="AT104" s="30"/>
      <c r="AU104" s="30"/>
      <c r="AV104" s="30"/>
      <c r="AW104" s="30"/>
      <c r="AX104" s="30"/>
      <c r="AY104" s="30"/>
    </row>
    <row r="105" spans="1:51">
      <c r="A105" s="16"/>
      <c r="B105" s="17"/>
      <c r="C105" s="18"/>
      <c r="D105" s="153"/>
      <c r="E105" s="1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8"/>
      <c r="Y105" s="38"/>
      <c r="Z105" s="30"/>
      <c r="AA105" s="30"/>
      <c r="AB105" s="30"/>
      <c r="AC105" s="30"/>
      <c r="AD105" s="30"/>
      <c r="AE105" s="30"/>
      <c r="AF105" s="30"/>
      <c r="AG105" s="30"/>
      <c r="AH105" s="38"/>
      <c r="AI105" s="30"/>
      <c r="AJ105" s="30"/>
      <c r="AK105" s="30"/>
      <c r="AL105" s="30"/>
      <c r="AM105" s="30"/>
      <c r="AN105" s="30"/>
      <c r="AO105" s="30"/>
      <c r="AP105" s="30"/>
      <c r="AQ105" s="38"/>
      <c r="AR105" s="30"/>
      <c r="AS105" s="30"/>
      <c r="AT105" s="30"/>
      <c r="AU105" s="30"/>
      <c r="AV105" s="30"/>
      <c r="AW105" s="30"/>
      <c r="AX105" s="30"/>
      <c r="AY105" s="30"/>
    </row>
    <row r="106" spans="1:51">
      <c r="A106" s="16"/>
      <c r="B106" s="17"/>
      <c r="C106" s="18"/>
      <c r="D106" s="153"/>
      <c r="E106" s="1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8"/>
      <c r="Y106" s="38"/>
      <c r="Z106" s="30"/>
      <c r="AA106" s="30"/>
      <c r="AB106" s="30"/>
      <c r="AC106" s="30"/>
      <c r="AD106" s="30"/>
      <c r="AE106" s="30"/>
      <c r="AF106" s="30"/>
      <c r="AG106" s="30"/>
      <c r="AH106" s="38"/>
      <c r="AI106" s="30"/>
      <c r="AJ106" s="30"/>
      <c r="AK106" s="30"/>
      <c r="AL106" s="30"/>
      <c r="AM106" s="30"/>
      <c r="AN106" s="30"/>
      <c r="AO106" s="30"/>
      <c r="AP106" s="30"/>
      <c r="AQ106" s="38"/>
      <c r="AR106" s="30"/>
      <c r="AS106" s="30"/>
      <c r="AT106" s="30"/>
      <c r="AU106" s="30"/>
      <c r="AV106" s="30"/>
      <c r="AW106" s="30"/>
      <c r="AX106" s="30"/>
      <c r="AY106" s="30"/>
    </row>
    <row r="107" spans="1:51">
      <c r="A107" s="16"/>
      <c r="B107" s="17"/>
      <c r="C107" s="18"/>
      <c r="D107" s="153"/>
      <c r="E107" s="1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8"/>
      <c r="Y107" s="38"/>
      <c r="Z107" s="30"/>
      <c r="AA107" s="30"/>
      <c r="AB107" s="30"/>
      <c r="AC107" s="30"/>
      <c r="AD107" s="30"/>
      <c r="AE107" s="30"/>
      <c r="AF107" s="30"/>
      <c r="AG107" s="30"/>
      <c r="AH107" s="38"/>
      <c r="AI107" s="30"/>
      <c r="AJ107" s="30"/>
      <c r="AK107" s="30"/>
      <c r="AL107" s="30"/>
      <c r="AM107" s="30"/>
      <c r="AN107" s="30"/>
      <c r="AO107" s="30"/>
      <c r="AP107" s="30"/>
      <c r="AQ107" s="38"/>
      <c r="AR107" s="30"/>
      <c r="AS107" s="30"/>
      <c r="AT107" s="30"/>
      <c r="AU107" s="30"/>
      <c r="AV107" s="30"/>
      <c r="AW107" s="30"/>
      <c r="AX107" s="30"/>
      <c r="AY107" s="30"/>
    </row>
    <row r="108" spans="1:51">
      <c r="A108" s="16"/>
      <c r="B108" s="17"/>
      <c r="C108" s="18"/>
      <c r="D108" s="153"/>
      <c r="E108" s="1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8"/>
      <c r="Y108" s="38"/>
      <c r="Z108" s="30"/>
      <c r="AA108" s="30"/>
      <c r="AB108" s="30"/>
      <c r="AC108" s="30"/>
      <c r="AD108" s="30"/>
      <c r="AE108" s="30"/>
      <c r="AF108" s="30"/>
      <c r="AG108" s="30"/>
      <c r="AH108" s="38"/>
      <c r="AI108" s="30"/>
      <c r="AJ108" s="30"/>
      <c r="AK108" s="30"/>
      <c r="AL108" s="30"/>
      <c r="AM108" s="30"/>
      <c r="AN108" s="30"/>
      <c r="AO108" s="30"/>
      <c r="AP108" s="30"/>
      <c r="AQ108" s="38"/>
      <c r="AR108" s="30"/>
      <c r="AS108" s="30"/>
      <c r="AT108" s="30"/>
      <c r="AU108" s="30"/>
      <c r="AV108" s="30"/>
      <c r="AW108" s="30"/>
      <c r="AX108" s="30"/>
      <c r="AY108" s="30"/>
    </row>
    <row r="109" spans="1:51">
      <c r="A109" s="16"/>
      <c r="B109" s="17"/>
      <c r="C109" s="18"/>
      <c r="D109" s="153"/>
      <c r="E109" s="1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8"/>
      <c r="Y109" s="38"/>
      <c r="Z109" s="30"/>
      <c r="AA109" s="30"/>
      <c r="AB109" s="30"/>
      <c r="AC109" s="30"/>
      <c r="AD109" s="30"/>
      <c r="AE109" s="30"/>
      <c r="AF109" s="30"/>
      <c r="AG109" s="30"/>
      <c r="AH109" s="38"/>
      <c r="AI109" s="30"/>
      <c r="AJ109" s="30"/>
      <c r="AK109" s="30"/>
      <c r="AL109" s="30"/>
      <c r="AM109" s="30"/>
      <c r="AN109" s="30"/>
      <c r="AO109" s="30"/>
      <c r="AP109" s="30"/>
      <c r="AQ109" s="38"/>
      <c r="AR109" s="30"/>
      <c r="AS109" s="30"/>
      <c r="AT109" s="30"/>
      <c r="AU109" s="30"/>
      <c r="AV109" s="30"/>
      <c r="AW109" s="30"/>
      <c r="AX109" s="30"/>
      <c r="AY109" s="30"/>
    </row>
    <row r="110" spans="1:51">
      <c r="A110" s="16"/>
      <c r="B110" s="17"/>
      <c r="C110" s="18"/>
      <c r="D110" s="153"/>
      <c r="E110" s="1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8"/>
      <c r="Y110" s="38"/>
      <c r="Z110" s="30"/>
      <c r="AA110" s="30"/>
      <c r="AB110" s="30"/>
      <c r="AC110" s="30"/>
      <c r="AD110" s="30"/>
      <c r="AE110" s="30"/>
      <c r="AF110" s="30"/>
      <c r="AG110" s="30"/>
      <c r="AH110" s="38"/>
      <c r="AI110" s="30"/>
      <c r="AJ110" s="30"/>
      <c r="AK110" s="30"/>
      <c r="AL110" s="30"/>
      <c r="AM110" s="30"/>
      <c r="AN110" s="30"/>
      <c r="AO110" s="30"/>
      <c r="AP110" s="30"/>
      <c r="AQ110" s="38"/>
      <c r="AR110" s="30"/>
      <c r="AS110" s="30"/>
      <c r="AT110" s="30"/>
      <c r="AU110" s="30"/>
      <c r="AV110" s="30"/>
      <c r="AW110" s="30"/>
      <c r="AX110" s="30"/>
      <c r="AY110" s="30"/>
    </row>
    <row r="111" spans="1:51">
      <c r="A111" s="16"/>
      <c r="B111" s="17"/>
      <c r="C111" s="18"/>
      <c r="D111" s="153"/>
      <c r="E111" s="1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8"/>
      <c r="Y111" s="38"/>
      <c r="Z111" s="30"/>
      <c r="AA111" s="30"/>
      <c r="AB111" s="30"/>
      <c r="AC111" s="30"/>
      <c r="AD111" s="30"/>
      <c r="AE111" s="30"/>
      <c r="AF111" s="30"/>
      <c r="AG111" s="30"/>
      <c r="AH111" s="38"/>
      <c r="AI111" s="30"/>
      <c r="AJ111" s="30"/>
      <c r="AK111" s="30"/>
      <c r="AL111" s="30"/>
      <c r="AM111" s="30"/>
      <c r="AN111" s="30"/>
      <c r="AO111" s="30"/>
      <c r="AP111" s="30"/>
      <c r="AQ111" s="38"/>
      <c r="AR111" s="30"/>
      <c r="AS111" s="30"/>
      <c r="AT111" s="30"/>
      <c r="AU111" s="30"/>
      <c r="AV111" s="30"/>
      <c r="AW111" s="30"/>
      <c r="AX111" s="30"/>
      <c r="AY111" s="30"/>
    </row>
    <row r="112" spans="1:51">
      <c r="A112" s="16"/>
      <c r="B112" s="17"/>
      <c r="C112" s="18"/>
      <c r="D112" s="153"/>
      <c r="E112" s="1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8"/>
      <c r="Y112" s="38"/>
      <c r="Z112" s="30"/>
      <c r="AA112" s="30"/>
      <c r="AB112" s="30"/>
      <c r="AC112" s="30"/>
      <c r="AD112" s="30"/>
      <c r="AE112" s="30"/>
      <c r="AF112" s="30"/>
      <c r="AG112" s="30"/>
      <c r="AH112" s="38"/>
      <c r="AI112" s="30"/>
      <c r="AJ112" s="30"/>
      <c r="AK112" s="30"/>
      <c r="AL112" s="30"/>
      <c r="AM112" s="30"/>
      <c r="AN112" s="30"/>
      <c r="AO112" s="30"/>
      <c r="AP112" s="30"/>
      <c r="AQ112" s="38"/>
      <c r="AR112" s="30"/>
      <c r="AS112" s="30"/>
      <c r="AT112" s="30"/>
      <c r="AU112" s="30"/>
      <c r="AV112" s="30"/>
      <c r="AW112" s="30"/>
      <c r="AX112" s="30"/>
      <c r="AY112" s="30"/>
    </row>
    <row r="113" spans="1:51">
      <c r="A113" s="16"/>
      <c r="B113" s="17"/>
      <c r="C113" s="18"/>
      <c r="D113" s="153"/>
      <c r="E113" s="1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8"/>
      <c r="Y113" s="38"/>
      <c r="Z113" s="30"/>
      <c r="AA113" s="30"/>
      <c r="AB113" s="30"/>
      <c r="AC113" s="30"/>
      <c r="AD113" s="30"/>
      <c r="AE113" s="30"/>
      <c r="AF113" s="30"/>
      <c r="AG113" s="30"/>
      <c r="AH113" s="38"/>
      <c r="AI113" s="30"/>
      <c r="AJ113" s="30"/>
      <c r="AK113" s="30"/>
      <c r="AL113" s="30"/>
      <c r="AM113" s="30"/>
      <c r="AN113" s="30"/>
      <c r="AO113" s="30"/>
      <c r="AP113" s="30"/>
      <c r="AQ113" s="38"/>
      <c r="AR113" s="30"/>
      <c r="AS113" s="30"/>
      <c r="AT113" s="30"/>
      <c r="AU113" s="30"/>
      <c r="AV113" s="30"/>
      <c r="AW113" s="30"/>
      <c r="AX113" s="30"/>
      <c r="AY113" s="30"/>
    </row>
    <row r="114" spans="1:51">
      <c r="A114" s="16"/>
      <c r="B114" s="17"/>
      <c r="C114" s="18"/>
      <c r="D114" s="153"/>
      <c r="E114" s="1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8"/>
      <c r="Y114" s="38"/>
      <c r="Z114" s="30"/>
      <c r="AA114" s="30"/>
      <c r="AB114" s="30"/>
      <c r="AC114" s="30"/>
      <c r="AD114" s="30"/>
      <c r="AE114" s="30"/>
      <c r="AF114" s="30"/>
      <c r="AG114" s="30"/>
      <c r="AH114" s="38"/>
      <c r="AI114" s="30"/>
      <c r="AJ114" s="30"/>
      <c r="AK114" s="30"/>
      <c r="AL114" s="30"/>
      <c r="AM114" s="30"/>
      <c r="AN114" s="30"/>
      <c r="AO114" s="30"/>
      <c r="AP114" s="30"/>
      <c r="AQ114" s="38"/>
      <c r="AR114" s="30"/>
      <c r="AS114" s="30"/>
      <c r="AT114" s="30"/>
      <c r="AU114" s="30"/>
      <c r="AV114" s="30"/>
      <c r="AW114" s="30"/>
      <c r="AX114" s="30"/>
      <c r="AY114" s="30"/>
    </row>
    <row r="115" spans="1:51">
      <c r="A115" s="16"/>
      <c r="B115" s="17"/>
      <c r="C115" s="18"/>
      <c r="D115" s="153"/>
      <c r="E115" s="1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8"/>
      <c r="Y115" s="38"/>
      <c r="Z115" s="30"/>
      <c r="AA115" s="30"/>
      <c r="AB115" s="30"/>
      <c r="AC115" s="30"/>
      <c r="AD115" s="30"/>
      <c r="AE115" s="30"/>
      <c r="AF115" s="30"/>
      <c r="AG115" s="30"/>
      <c r="AH115" s="38"/>
      <c r="AI115" s="30"/>
      <c r="AJ115" s="30"/>
      <c r="AK115" s="30"/>
      <c r="AL115" s="30"/>
      <c r="AM115" s="30"/>
      <c r="AN115" s="30"/>
      <c r="AO115" s="30"/>
      <c r="AP115" s="30"/>
      <c r="AQ115" s="38"/>
      <c r="AR115" s="30"/>
      <c r="AS115" s="30"/>
      <c r="AT115" s="30"/>
      <c r="AU115" s="30"/>
      <c r="AV115" s="30"/>
      <c r="AW115" s="30"/>
      <c r="AX115" s="30"/>
      <c r="AY115" s="30"/>
    </row>
    <row r="116" spans="1:51">
      <c r="A116" s="16"/>
      <c r="B116" s="17"/>
      <c r="C116" s="18"/>
      <c r="D116" s="153"/>
      <c r="E116" s="1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8"/>
      <c r="Y116" s="38"/>
      <c r="Z116" s="30"/>
      <c r="AA116" s="30"/>
      <c r="AB116" s="30"/>
      <c r="AC116" s="30"/>
      <c r="AD116" s="30"/>
      <c r="AE116" s="30"/>
      <c r="AF116" s="30"/>
      <c r="AG116" s="30"/>
      <c r="AH116" s="38"/>
      <c r="AI116" s="30"/>
      <c r="AJ116" s="30"/>
      <c r="AK116" s="30"/>
      <c r="AL116" s="30"/>
      <c r="AM116" s="30"/>
      <c r="AN116" s="30"/>
      <c r="AO116" s="30"/>
      <c r="AP116" s="30"/>
      <c r="AQ116" s="38"/>
      <c r="AR116" s="30"/>
      <c r="AS116" s="30"/>
      <c r="AT116" s="30"/>
      <c r="AU116" s="30"/>
      <c r="AV116" s="30"/>
      <c r="AW116" s="30"/>
      <c r="AX116" s="30"/>
      <c r="AY116" s="30"/>
    </row>
    <row r="117" spans="1:51">
      <c r="A117" s="16"/>
      <c r="B117" s="17"/>
      <c r="C117" s="18"/>
      <c r="D117" s="153"/>
      <c r="E117" s="1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8"/>
      <c r="Y117" s="38"/>
      <c r="Z117" s="30"/>
      <c r="AA117" s="30"/>
      <c r="AB117" s="30"/>
      <c r="AC117" s="30"/>
      <c r="AD117" s="30"/>
      <c r="AE117" s="30"/>
      <c r="AF117" s="30"/>
      <c r="AG117" s="30"/>
      <c r="AH117" s="38"/>
      <c r="AI117" s="30"/>
      <c r="AJ117" s="30"/>
      <c r="AK117" s="30"/>
      <c r="AL117" s="30"/>
      <c r="AM117" s="30"/>
      <c r="AN117" s="30"/>
      <c r="AO117" s="30"/>
      <c r="AP117" s="30"/>
      <c r="AQ117" s="38"/>
      <c r="AR117" s="30"/>
      <c r="AS117" s="30"/>
      <c r="AT117" s="30"/>
      <c r="AU117" s="30"/>
      <c r="AV117" s="30"/>
      <c r="AW117" s="30"/>
      <c r="AX117" s="30"/>
      <c r="AY117" s="30"/>
    </row>
    <row r="118" spans="1:51">
      <c r="A118" s="16"/>
      <c r="B118" s="17"/>
      <c r="C118" s="18"/>
      <c r="D118" s="153"/>
      <c r="E118" s="1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8"/>
      <c r="Y118" s="38"/>
      <c r="Z118" s="30"/>
      <c r="AA118" s="30"/>
      <c r="AB118" s="30"/>
      <c r="AC118" s="30"/>
      <c r="AD118" s="30"/>
      <c r="AE118" s="30"/>
      <c r="AF118" s="30"/>
      <c r="AG118" s="30"/>
      <c r="AH118" s="38"/>
      <c r="AI118" s="30"/>
      <c r="AJ118" s="30"/>
      <c r="AK118" s="30"/>
      <c r="AL118" s="30"/>
      <c r="AM118" s="30"/>
      <c r="AN118" s="30"/>
      <c r="AO118" s="30"/>
      <c r="AP118" s="30"/>
      <c r="AQ118" s="38"/>
      <c r="AR118" s="30"/>
      <c r="AS118" s="30"/>
      <c r="AT118" s="30"/>
      <c r="AU118" s="30"/>
      <c r="AV118" s="30"/>
      <c r="AW118" s="30"/>
      <c r="AX118" s="30"/>
      <c r="AY118" s="30"/>
    </row>
    <row r="119" spans="1:51">
      <c r="A119" s="16"/>
      <c r="B119" s="17"/>
      <c r="C119" s="18"/>
      <c r="D119" s="153"/>
      <c r="E119" s="1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8"/>
      <c r="Y119" s="38"/>
      <c r="Z119" s="30"/>
      <c r="AA119" s="30"/>
      <c r="AB119" s="30"/>
      <c r="AC119" s="30"/>
      <c r="AD119" s="30"/>
      <c r="AE119" s="30"/>
      <c r="AF119" s="30"/>
      <c r="AG119" s="30"/>
      <c r="AH119" s="38"/>
      <c r="AI119" s="30"/>
      <c r="AJ119" s="30"/>
      <c r="AK119" s="30"/>
      <c r="AL119" s="30"/>
      <c r="AM119" s="30"/>
      <c r="AN119" s="30"/>
      <c r="AO119" s="30"/>
      <c r="AP119" s="30"/>
      <c r="AQ119" s="38"/>
      <c r="AR119" s="30"/>
      <c r="AS119" s="30"/>
      <c r="AT119" s="30"/>
      <c r="AU119" s="30"/>
      <c r="AV119" s="30"/>
      <c r="AW119" s="30"/>
      <c r="AX119" s="30"/>
      <c r="AY119" s="30"/>
    </row>
    <row r="120" spans="1:51">
      <c r="A120" s="16"/>
      <c r="B120" s="17"/>
      <c r="C120" s="18"/>
      <c r="D120" s="153"/>
      <c r="E120" s="1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8"/>
      <c r="Y120" s="38"/>
      <c r="Z120" s="30"/>
      <c r="AA120" s="30"/>
      <c r="AB120" s="30"/>
      <c r="AC120" s="30"/>
      <c r="AD120" s="30"/>
      <c r="AE120" s="30"/>
      <c r="AF120" s="30"/>
      <c r="AG120" s="30"/>
      <c r="AH120" s="38"/>
      <c r="AI120" s="30"/>
      <c r="AJ120" s="30"/>
      <c r="AK120" s="30"/>
      <c r="AL120" s="30"/>
      <c r="AM120" s="30"/>
      <c r="AN120" s="30"/>
      <c r="AO120" s="30"/>
      <c r="AP120" s="30"/>
      <c r="AQ120" s="38"/>
      <c r="AR120" s="30"/>
      <c r="AS120" s="30"/>
      <c r="AT120" s="30"/>
      <c r="AU120" s="30"/>
      <c r="AV120" s="30"/>
      <c r="AW120" s="30"/>
      <c r="AX120" s="30"/>
      <c r="AY120" s="30"/>
    </row>
    <row r="121" spans="1:51">
      <c r="A121" s="16"/>
      <c r="B121" s="17"/>
      <c r="C121" s="18"/>
      <c r="D121" s="153"/>
      <c r="E121" s="1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8"/>
      <c r="Y121" s="38"/>
      <c r="Z121" s="30"/>
      <c r="AA121" s="30"/>
      <c r="AB121" s="30"/>
      <c r="AC121" s="30"/>
      <c r="AD121" s="30"/>
      <c r="AE121" s="30"/>
      <c r="AF121" s="30"/>
      <c r="AG121" s="30"/>
      <c r="AH121" s="38"/>
      <c r="AI121" s="30"/>
      <c r="AJ121" s="30"/>
      <c r="AK121" s="30"/>
      <c r="AL121" s="30"/>
      <c r="AM121" s="30"/>
      <c r="AN121" s="30"/>
      <c r="AO121" s="30"/>
      <c r="AP121" s="30"/>
      <c r="AQ121" s="38"/>
      <c r="AR121" s="30"/>
      <c r="AS121" s="30"/>
      <c r="AT121" s="30"/>
      <c r="AU121" s="30"/>
      <c r="AV121" s="30"/>
      <c r="AW121" s="30"/>
      <c r="AX121" s="30"/>
      <c r="AY121" s="30"/>
    </row>
    <row r="122" spans="1:51">
      <c r="A122" s="16"/>
      <c r="B122" s="17"/>
      <c r="C122" s="18"/>
      <c r="D122" s="153"/>
      <c r="E122" s="1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8"/>
      <c r="Y122" s="38"/>
      <c r="Z122" s="30"/>
      <c r="AA122" s="30"/>
      <c r="AB122" s="30"/>
      <c r="AC122" s="30"/>
      <c r="AD122" s="30"/>
      <c r="AE122" s="30"/>
      <c r="AF122" s="30"/>
      <c r="AG122" s="30"/>
      <c r="AH122" s="38"/>
      <c r="AI122" s="30"/>
      <c r="AJ122" s="30"/>
      <c r="AK122" s="30"/>
      <c r="AL122" s="30"/>
      <c r="AM122" s="30"/>
      <c r="AN122" s="30"/>
      <c r="AO122" s="30"/>
      <c r="AP122" s="30"/>
      <c r="AQ122" s="38"/>
      <c r="AR122" s="30"/>
      <c r="AS122" s="30"/>
      <c r="AT122" s="30"/>
      <c r="AU122" s="30"/>
      <c r="AV122" s="30"/>
      <c r="AW122" s="30"/>
      <c r="AX122" s="30"/>
      <c r="AY122" s="30"/>
    </row>
    <row r="123" spans="1:51">
      <c r="A123" s="16"/>
      <c r="B123" s="17"/>
      <c r="C123" s="18"/>
      <c r="D123" s="153"/>
      <c r="E123" s="1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8"/>
      <c r="Y123" s="38"/>
      <c r="Z123" s="30"/>
      <c r="AA123" s="30"/>
      <c r="AB123" s="30"/>
      <c r="AC123" s="30"/>
      <c r="AD123" s="30"/>
      <c r="AE123" s="30"/>
      <c r="AF123" s="30"/>
      <c r="AG123" s="30"/>
      <c r="AH123" s="38"/>
      <c r="AI123" s="30"/>
      <c r="AJ123" s="30"/>
      <c r="AK123" s="30"/>
      <c r="AL123" s="30"/>
      <c r="AM123" s="30"/>
      <c r="AN123" s="30"/>
      <c r="AO123" s="30"/>
      <c r="AP123" s="30"/>
      <c r="AQ123" s="38"/>
      <c r="AR123" s="30"/>
      <c r="AS123" s="30"/>
      <c r="AT123" s="30"/>
      <c r="AU123" s="30"/>
      <c r="AV123" s="30"/>
      <c r="AW123" s="30"/>
      <c r="AX123" s="30"/>
      <c r="AY123" s="30"/>
    </row>
    <row r="124" spans="1:51">
      <c r="A124" s="16"/>
      <c r="B124" s="17"/>
      <c r="C124" s="18"/>
      <c r="D124" s="153"/>
      <c r="E124" s="1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8"/>
      <c r="Y124" s="38"/>
      <c r="Z124" s="30"/>
      <c r="AA124" s="30"/>
      <c r="AB124" s="30"/>
      <c r="AC124" s="30"/>
      <c r="AD124" s="30"/>
      <c r="AE124" s="30"/>
      <c r="AF124" s="30"/>
      <c r="AG124" s="30"/>
      <c r="AH124" s="38"/>
      <c r="AI124" s="30"/>
      <c r="AJ124" s="30"/>
      <c r="AK124" s="30"/>
      <c r="AL124" s="30"/>
      <c r="AM124" s="30"/>
      <c r="AN124" s="30"/>
      <c r="AO124" s="30"/>
      <c r="AP124" s="30"/>
      <c r="AQ124" s="38"/>
      <c r="AR124" s="30"/>
      <c r="AS124" s="30"/>
      <c r="AT124" s="30"/>
      <c r="AU124" s="30"/>
      <c r="AV124" s="30"/>
      <c r="AW124" s="30"/>
      <c r="AX124" s="30"/>
      <c r="AY124" s="30"/>
    </row>
    <row r="125" spans="1:51">
      <c r="A125" s="16"/>
      <c r="B125" s="17"/>
      <c r="C125" s="18"/>
      <c r="D125" s="153"/>
      <c r="E125" s="1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8"/>
      <c r="Y125" s="38"/>
      <c r="Z125" s="30"/>
      <c r="AA125" s="30"/>
      <c r="AB125" s="30"/>
      <c r="AC125" s="30"/>
      <c r="AD125" s="30"/>
      <c r="AE125" s="30"/>
      <c r="AF125" s="30"/>
      <c r="AG125" s="30"/>
      <c r="AH125" s="38"/>
      <c r="AI125" s="30"/>
      <c r="AJ125" s="30"/>
      <c r="AK125" s="30"/>
      <c r="AL125" s="30"/>
      <c r="AM125" s="30"/>
      <c r="AN125" s="30"/>
      <c r="AO125" s="30"/>
      <c r="AP125" s="30"/>
      <c r="AQ125" s="38"/>
      <c r="AR125" s="30"/>
      <c r="AS125" s="30"/>
      <c r="AT125" s="30"/>
      <c r="AU125" s="30"/>
      <c r="AV125" s="30"/>
      <c r="AW125" s="30"/>
      <c r="AX125" s="30"/>
      <c r="AY125" s="30"/>
    </row>
    <row r="126" spans="1:51">
      <c r="A126" s="16"/>
      <c r="B126" s="17"/>
      <c r="C126" s="18"/>
      <c r="D126" s="153"/>
      <c r="E126" s="1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8"/>
      <c r="Y126" s="38"/>
      <c r="Z126" s="30"/>
      <c r="AA126" s="30"/>
      <c r="AB126" s="30"/>
      <c r="AC126" s="30"/>
      <c r="AD126" s="30"/>
      <c r="AE126" s="30"/>
      <c r="AF126" s="30"/>
      <c r="AG126" s="30"/>
      <c r="AH126" s="38"/>
      <c r="AI126" s="30"/>
      <c r="AJ126" s="30"/>
      <c r="AK126" s="30"/>
      <c r="AL126" s="30"/>
      <c r="AM126" s="30"/>
      <c r="AN126" s="30"/>
      <c r="AO126" s="30"/>
      <c r="AP126" s="30"/>
      <c r="AQ126" s="38"/>
      <c r="AR126" s="30"/>
      <c r="AS126" s="30"/>
      <c r="AT126" s="30"/>
      <c r="AU126" s="30"/>
      <c r="AV126" s="30"/>
      <c r="AW126" s="30"/>
      <c r="AX126" s="30"/>
      <c r="AY126" s="30"/>
    </row>
    <row r="127" spans="1:51">
      <c r="A127" s="16"/>
      <c r="B127" s="17"/>
      <c r="C127" s="18"/>
      <c r="D127" s="153"/>
      <c r="E127" s="1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8"/>
      <c r="Y127" s="38"/>
      <c r="Z127" s="30"/>
      <c r="AA127" s="30"/>
      <c r="AB127" s="30"/>
      <c r="AC127" s="30"/>
      <c r="AD127" s="30"/>
      <c r="AE127" s="30"/>
      <c r="AF127" s="30"/>
      <c r="AG127" s="30"/>
      <c r="AH127" s="38"/>
      <c r="AI127" s="30"/>
      <c r="AJ127" s="30"/>
      <c r="AK127" s="30"/>
      <c r="AL127" s="30"/>
      <c r="AM127" s="30"/>
      <c r="AN127" s="30"/>
      <c r="AO127" s="30"/>
      <c r="AP127" s="30"/>
      <c r="AQ127" s="38"/>
      <c r="AR127" s="30"/>
      <c r="AS127" s="30"/>
      <c r="AT127" s="30"/>
      <c r="AU127" s="30"/>
      <c r="AV127" s="30"/>
      <c r="AW127" s="30"/>
      <c r="AX127" s="30"/>
      <c r="AY127" s="30"/>
    </row>
    <row r="128" spans="1:51">
      <c r="A128" s="16"/>
      <c r="B128" s="17"/>
      <c r="C128" s="18"/>
      <c r="D128" s="153"/>
      <c r="E128" s="1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8"/>
      <c r="Y128" s="38"/>
      <c r="Z128" s="30"/>
      <c r="AA128" s="30"/>
      <c r="AB128" s="30"/>
      <c r="AC128" s="30"/>
      <c r="AD128" s="30"/>
      <c r="AE128" s="30"/>
      <c r="AF128" s="30"/>
      <c r="AG128" s="30"/>
      <c r="AH128" s="38"/>
      <c r="AI128" s="30"/>
      <c r="AJ128" s="30"/>
      <c r="AK128" s="30"/>
      <c r="AL128" s="30"/>
      <c r="AM128" s="30"/>
      <c r="AN128" s="30"/>
      <c r="AO128" s="30"/>
      <c r="AP128" s="30"/>
      <c r="AQ128" s="38"/>
      <c r="AR128" s="30"/>
      <c r="AS128" s="30"/>
      <c r="AT128" s="30"/>
      <c r="AU128" s="30"/>
      <c r="AV128" s="30"/>
      <c r="AW128" s="30"/>
      <c r="AX128" s="30"/>
      <c r="AY128" s="30"/>
    </row>
    <row r="129" spans="1:51">
      <c r="A129" s="16"/>
      <c r="B129" s="17"/>
      <c r="C129" s="18"/>
      <c r="D129" s="153"/>
      <c r="E129" s="1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8"/>
      <c r="Y129" s="38"/>
      <c r="Z129" s="30"/>
      <c r="AA129" s="30"/>
      <c r="AB129" s="30"/>
      <c r="AC129" s="30"/>
      <c r="AD129" s="30"/>
      <c r="AE129" s="30"/>
      <c r="AF129" s="30"/>
      <c r="AG129" s="30"/>
      <c r="AH129" s="38"/>
      <c r="AI129" s="30"/>
      <c r="AJ129" s="30"/>
      <c r="AK129" s="30"/>
      <c r="AL129" s="30"/>
      <c r="AM129" s="30"/>
      <c r="AN129" s="30"/>
      <c r="AO129" s="30"/>
      <c r="AP129" s="30"/>
      <c r="AQ129" s="38"/>
      <c r="AR129" s="30"/>
      <c r="AS129" s="30"/>
      <c r="AT129" s="30"/>
      <c r="AU129" s="30"/>
      <c r="AV129" s="30"/>
      <c r="AW129" s="30"/>
      <c r="AX129" s="30"/>
      <c r="AY129" s="30"/>
    </row>
    <row r="130" spans="1:51">
      <c r="A130" s="16"/>
      <c r="B130" s="17"/>
      <c r="C130" s="18"/>
      <c r="D130" s="153"/>
      <c r="E130" s="1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8"/>
      <c r="Y130" s="38"/>
      <c r="Z130" s="30"/>
      <c r="AA130" s="30"/>
      <c r="AB130" s="30"/>
      <c r="AC130" s="30"/>
      <c r="AD130" s="30"/>
      <c r="AE130" s="30"/>
      <c r="AF130" s="30"/>
      <c r="AG130" s="30"/>
      <c r="AH130" s="38"/>
      <c r="AI130" s="30"/>
      <c r="AJ130" s="30"/>
      <c r="AK130" s="30"/>
      <c r="AL130" s="30"/>
      <c r="AM130" s="30"/>
      <c r="AN130" s="30"/>
      <c r="AO130" s="30"/>
      <c r="AP130" s="30"/>
      <c r="AQ130" s="38"/>
      <c r="AR130" s="30"/>
      <c r="AS130" s="30"/>
      <c r="AT130" s="30"/>
      <c r="AU130" s="30"/>
      <c r="AV130" s="30"/>
      <c r="AW130" s="30"/>
      <c r="AX130" s="30"/>
      <c r="AY130" s="30"/>
    </row>
    <row r="131" spans="1:51">
      <c r="A131" s="16"/>
      <c r="B131" s="17"/>
      <c r="C131" s="18"/>
      <c r="D131" s="153"/>
      <c r="E131" s="1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8"/>
      <c r="Y131" s="38"/>
      <c r="Z131" s="30"/>
      <c r="AA131" s="30"/>
      <c r="AB131" s="30"/>
      <c r="AC131" s="30"/>
      <c r="AD131" s="30"/>
      <c r="AE131" s="30"/>
      <c r="AF131" s="30"/>
      <c r="AG131" s="30"/>
      <c r="AH131" s="38"/>
      <c r="AI131" s="30"/>
      <c r="AJ131" s="30"/>
      <c r="AK131" s="30"/>
      <c r="AL131" s="30"/>
      <c r="AM131" s="30"/>
      <c r="AN131" s="30"/>
      <c r="AO131" s="30"/>
      <c r="AP131" s="30"/>
      <c r="AQ131" s="38"/>
      <c r="AR131" s="30"/>
      <c r="AS131" s="30"/>
      <c r="AT131" s="30"/>
      <c r="AU131" s="30"/>
      <c r="AV131" s="30"/>
      <c r="AW131" s="30"/>
      <c r="AX131" s="30"/>
      <c r="AY131" s="30"/>
    </row>
    <row r="132" spans="1:51">
      <c r="A132" s="16"/>
      <c r="B132" s="17"/>
      <c r="C132" s="18"/>
      <c r="D132" s="153"/>
      <c r="E132" s="1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8"/>
      <c r="Y132" s="38"/>
      <c r="Z132" s="30"/>
      <c r="AA132" s="30"/>
      <c r="AB132" s="30"/>
      <c r="AC132" s="30"/>
      <c r="AD132" s="30"/>
      <c r="AE132" s="30"/>
      <c r="AF132" s="30"/>
      <c r="AG132" s="30"/>
      <c r="AH132" s="38"/>
      <c r="AI132" s="30"/>
      <c r="AJ132" s="30"/>
      <c r="AK132" s="30"/>
      <c r="AL132" s="30"/>
      <c r="AM132" s="30"/>
      <c r="AN132" s="30"/>
      <c r="AO132" s="30"/>
      <c r="AP132" s="30"/>
      <c r="AQ132" s="38"/>
      <c r="AR132" s="30"/>
      <c r="AS132" s="30"/>
      <c r="AT132" s="30"/>
      <c r="AU132" s="30"/>
      <c r="AV132" s="30"/>
      <c r="AW132" s="30"/>
      <c r="AX132" s="30"/>
      <c r="AY132" s="30"/>
    </row>
    <row r="133" spans="1:51">
      <c r="A133" s="16"/>
      <c r="B133" s="17"/>
      <c r="C133" s="18"/>
      <c r="D133" s="153"/>
      <c r="E133" s="1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8"/>
      <c r="Y133" s="38"/>
      <c r="Z133" s="30"/>
      <c r="AA133" s="30"/>
      <c r="AB133" s="30"/>
      <c r="AC133" s="30"/>
      <c r="AD133" s="30"/>
      <c r="AE133" s="30"/>
      <c r="AF133" s="30"/>
      <c r="AG133" s="30"/>
      <c r="AH133" s="38"/>
      <c r="AI133" s="30"/>
      <c r="AJ133" s="30"/>
      <c r="AK133" s="30"/>
      <c r="AL133" s="30"/>
      <c r="AM133" s="30"/>
      <c r="AN133" s="30"/>
      <c r="AO133" s="30"/>
      <c r="AP133" s="30"/>
      <c r="AQ133" s="38"/>
      <c r="AR133" s="30"/>
      <c r="AS133" s="30"/>
      <c r="AT133" s="30"/>
      <c r="AU133" s="30"/>
      <c r="AV133" s="30"/>
      <c r="AW133" s="30"/>
      <c r="AX133" s="30"/>
      <c r="AY133" s="30"/>
    </row>
    <row r="134" spans="1:51">
      <c r="A134" s="16"/>
      <c r="B134" s="17"/>
      <c r="C134" s="18"/>
      <c r="D134" s="153"/>
      <c r="E134" s="1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8"/>
      <c r="Y134" s="38"/>
      <c r="Z134" s="30"/>
      <c r="AA134" s="30"/>
      <c r="AB134" s="30"/>
      <c r="AC134" s="30"/>
      <c r="AD134" s="30"/>
      <c r="AE134" s="30"/>
      <c r="AF134" s="30"/>
      <c r="AG134" s="30"/>
      <c r="AH134" s="38"/>
      <c r="AI134" s="30"/>
      <c r="AJ134" s="30"/>
      <c r="AK134" s="30"/>
      <c r="AL134" s="30"/>
      <c r="AM134" s="30"/>
      <c r="AN134" s="30"/>
      <c r="AO134" s="30"/>
      <c r="AP134" s="30"/>
      <c r="AQ134" s="38"/>
      <c r="AR134" s="30"/>
      <c r="AS134" s="30"/>
      <c r="AT134" s="30"/>
      <c r="AU134" s="30"/>
      <c r="AV134" s="30"/>
      <c r="AW134" s="30"/>
      <c r="AX134" s="30"/>
      <c r="AY134" s="30"/>
    </row>
    <row r="135" spans="1:51">
      <c r="A135" s="16"/>
      <c r="B135" s="17"/>
      <c r="C135" s="18"/>
      <c r="D135" s="153"/>
      <c r="E135" s="1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8"/>
      <c r="Y135" s="38"/>
      <c r="Z135" s="30"/>
      <c r="AA135" s="30"/>
      <c r="AB135" s="30"/>
      <c r="AC135" s="30"/>
      <c r="AD135" s="30"/>
      <c r="AE135" s="30"/>
      <c r="AF135" s="30"/>
      <c r="AG135" s="30"/>
      <c r="AH135" s="38"/>
      <c r="AI135" s="30"/>
      <c r="AJ135" s="30"/>
      <c r="AK135" s="30"/>
      <c r="AL135" s="30"/>
      <c r="AM135" s="30"/>
      <c r="AN135" s="30"/>
      <c r="AO135" s="30"/>
      <c r="AP135" s="30"/>
      <c r="AQ135" s="38"/>
      <c r="AR135" s="30"/>
      <c r="AS135" s="30"/>
      <c r="AT135" s="30"/>
      <c r="AU135" s="30"/>
      <c r="AV135" s="30"/>
      <c r="AW135" s="30"/>
      <c r="AX135" s="30"/>
      <c r="AY135" s="30"/>
    </row>
    <row r="136" spans="1:51">
      <c r="A136" s="16"/>
      <c r="B136" s="17"/>
      <c r="C136" s="18"/>
      <c r="D136" s="153"/>
      <c r="E136" s="1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8"/>
      <c r="Y136" s="38"/>
      <c r="Z136" s="30"/>
      <c r="AA136" s="30"/>
      <c r="AB136" s="30"/>
      <c r="AC136" s="30"/>
      <c r="AD136" s="30"/>
      <c r="AE136" s="30"/>
      <c r="AF136" s="30"/>
      <c r="AG136" s="30"/>
      <c r="AH136" s="38"/>
      <c r="AI136" s="30"/>
      <c r="AJ136" s="30"/>
      <c r="AK136" s="30"/>
      <c r="AL136" s="30"/>
      <c r="AM136" s="30"/>
      <c r="AN136" s="30"/>
      <c r="AO136" s="30"/>
      <c r="AP136" s="30"/>
      <c r="AQ136" s="38"/>
      <c r="AR136" s="30"/>
      <c r="AS136" s="30"/>
      <c r="AT136" s="30"/>
      <c r="AU136" s="30"/>
      <c r="AV136" s="30"/>
      <c r="AW136" s="30"/>
      <c r="AX136" s="30"/>
      <c r="AY136" s="30"/>
    </row>
    <row r="137" spans="1:51">
      <c r="A137" s="16"/>
      <c r="B137" s="17"/>
      <c r="C137" s="18"/>
      <c r="D137" s="153"/>
      <c r="E137" s="1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8"/>
      <c r="Y137" s="38"/>
      <c r="Z137" s="30"/>
      <c r="AA137" s="30"/>
      <c r="AB137" s="30"/>
      <c r="AC137" s="30"/>
      <c r="AD137" s="30"/>
      <c r="AE137" s="30"/>
      <c r="AF137" s="30"/>
      <c r="AG137" s="30"/>
      <c r="AH137" s="38"/>
      <c r="AI137" s="30"/>
      <c r="AJ137" s="30"/>
      <c r="AK137" s="30"/>
      <c r="AL137" s="30"/>
      <c r="AM137" s="30"/>
      <c r="AN137" s="30"/>
      <c r="AO137" s="30"/>
      <c r="AP137" s="30"/>
      <c r="AQ137" s="38"/>
      <c r="AR137" s="30"/>
      <c r="AS137" s="30"/>
      <c r="AT137" s="30"/>
      <c r="AU137" s="30"/>
      <c r="AV137" s="30"/>
      <c r="AW137" s="30"/>
      <c r="AX137" s="30"/>
      <c r="AY137" s="30"/>
    </row>
    <row r="138" spans="1:51">
      <c r="A138" s="16"/>
      <c r="B138" s="17"/>
      <c r="C138" s="18"/>
      <c r="D138" s="153"/>
      <c r="E138" s="1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8"/>
      <c r="Y138" s="38"/>
      <c r="Z138" s="30"/>
      <c r="AA138" s="30"/>
      <c r="AB138" s="30"/>
      <c r="AC138" s="30"/>
      <c r="AD138" s="30"/>
      <c r="AE138" s="30"/>
      <c r="AF138" s="30"/>
      <c r="AG138" s="30"/>
      <c r="AH138" s="38"/>
      <c r="AI138" s="30"/>
      <c r="AJ138" s="30"/>
      <c r="AK138" s="30"/>
      <c r="AL138" s="30"/>
      <c r="AM138" s="30"/>
      <c r="AN138" s="30"/>
      <c r="AO138" s="30"/>
      <c r="AP138" s="30"/>
      <c r="AQ138" s="38"/>
      <c r="AR138" s="30"/>
      <c r="AS138" s="30"/>
      <c r="AT138" s="30"/>
      <c r="AU138" s="30"/>
      <c r="AV138" s="30"/>
      <c r="AW138" s="30"/>
      <c r="AX138" s="30"/>
      <c r="AY138" s="30"/>
    </row>
    <row r="139" spans="1:51">
      <c r="A139" s="16"/>
      <c r="B139" s="17"/>
      <c r="C139" s="18"/>
      <c r="D139" s="153"/>
      <c r="E139" s="1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8"/>
      <c r="Y139" s="38"/>
      <c r="Z139" s="30"/>
      <c r="AA139" s="30"/>
      <c r="AB139" s="30"/>
      <c r="AC139" s="30"/>
      <c r="AD139" s="30"/>
      <c r="AE139" s="30"/>
      <c r="AF139" s="30"/>
      <c r="AG139" s="30"/>
      <c r="AH139" s="38"/>
      <c r="AI139" s="30"/>
      <c r="AJ139" s="30"/>
      <c r="AK139" s="30"/>
      <c r="AL139" s="30"/>
      <c r="AM139" s="30"/>
      <c r="AN139" s="30"/>
      <c r="AO139" s="30"/>
      <c r="AP139" s="30"/>
      <c r="AQ139" s="38"/>
      <c r="AR139" s="30"/>
      <c r="AS139" s="30"/>
      <c r="AT139" s="30"/>
      <c r="AU139" s="30"/>
      <c r="AV139" s="30"/>
      <c r="AW139" s="30"/>
      <c r="AX139" s="30"/>
      <c r="AY139" s="30"/>
    </row>
    <row r="140" spans="1:51">
      <c r="A140" s="16"/>
      <c r="B140" s="17"/>
      <c r="C140" s="18"/>
      <c r="D140" s="153"/>
      <c r="E140" s="1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8"/>
      <c r="Y140" s="38"/>
      <c r="Z140" s="30"/>
      <c r="AA140" s="30"/>
      <c r="AB140" s="30"/>
      <c r="AC140" s="30"/>
      <c r="AD140" s="30"/>
      <c r="AE140" s="30"/>
      <c r="AF140" s="30"/>
      <c r="AG140" s="30"/>
      <c r="AH140" s="38"/>
      <c r="AI140" s="30"/>
      <c r="AJ140" s="30"/>
      <c r="AK140" s="30"/>
      <c r="AL140" s="30"/>
      <c r="AM140" s="30"/>
      <c r="AN140" s="30"/>
      <c r="AO140" s="30"/>
      <c r="AP140" s="30"/>
      <c r="AQ140" s="38"/>
      <c r="AR140" s="30"/>
      <c r="AS140" s="30"/>
      <c r="AT140" s="30"/>
      <c r="AU140" s="30"/>
      <c r="AV140" s="30"/>
      <c r="AW140" s="30"/>
      <c r="AX140" s="30"/>
      <c r="AY140" s="30"/>
    </row>
    <row r="141" spans="1:51">
      <c r="A141" s="16"/>
      <c r="B141" s="17"/>
      <c r="C141" s="18"/>
      <c r="D141" s="153"/>
      <c r="E141" s="1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8"/>
      <c r="Y141" s="38"/>
      <c r="Z141" s="30"/>
      <c r="AA141" s="30"/>
      <c r="AB141" s="30"/>
      <c r="AC141" s="30"/>
      <c r="AD141" s="30"/>
      <c r="AE141" s="30"/>
      <c r="AF141" s="30"/>
      <c r="AG141" s="30"/>
      <c r="AH141" s="38"/>
      <c r="AI141" s="30"/>
      <c r="AJ141" s="30"/>
      <c r="AK141" s="30"/>
      <c r="AL141" s="30"/>
      <c r="AM141" s="30"/>
      <c r="AN141" s="30"/>
      <c r="AO141" s="30"/>
      <c r="AP141" s="30"/>
      <c r="AQ141" s="38"/>
      <c r="AR141" s="30"/>
      <c r="AS141" s="30"/>
      <c r="AT141" s="30"/>
      <c r="AU141" s="30"/>
      <c r="AV141" s="30"/>
      <c r="AW141" s="30"/>
      <c r="AX141" s="30"/>
      <c r="AY141" s="30"/>
    </row>
    <row r="142" spans="1:51">
      <c r="A142" s="16"/>
      <c r="B142" s="17"/>
      <c r="C142" s="18"/>
      <c r="D142" s="153"/>
      <c r="E142" s="1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8"/>
      <c r="Y142" s="38"/>
      <c r="Z142" s="30"/>
      <c r="AA142" s="30"/>
      <c r="AB142" s="30"/>
      <c r="AC142" s="30"/>
      <c r="AD142" s="30"/>
      <c r="AE142" s="30"/>
      <c r="AF142" s="30"/>
      <c r="AG142" s="30"/>
      <c r="AH142" s="38"/>
      <c r="AI142" s="30"/>
      <c r="AJ142" s="30"/>
      <c r="AK142" s="30"/>
      <c r="AL142" s="30"/>
      <c r="AM142" s="30"/>
      <c r="AN142" s="30"/>
      <c r="AO142" s="30"/>
      <c r="AP142" s="30"/>
      <c r="AQ142" s="38"/>
      <c r="AR142" s="30"/>
      <c r="AS142" s="30"/>
      <c r="AT142" s="30"/>
      <c r="AU142" s="30"/>
      <c r="AV142" s="30"/>
      <c r="AW142" s="30"/>
      <c r="AX142" s="30"/>
      <c r="AY142" s="30"/>
    </row>
    <row r="143" spans="1:51">
      <c r="A143" s="16"/>
      <c r="B143" s="17"/>
      <c r="C143" s="18"/>
      <c r="D143" s="153"/>
      <c r="E143" s="1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8"/>
      <c r="Y143" s="38"/>
      <c r="Z143" s="30"/>
      <c r="AA143" s="30"/>
      <c r="AB143" s="30"/>
      <c r="AC143" s="30"/>
      <c r="AD143" s="30"/>
      <c r="AE143" s="30"/>
      <c r="AF143" s="30"/>
      <c r="AG143" s="30"/>
      <c r="AH143" s="38"/>
      <c r="AI143" s="30"/>
      <c r="AJ143" s="30"/>
      <c r="AK143" s="30"/>
      <c r="AL143" s="30"/>
      <c r="AM143" s="30"/>
      <c r="AN143" s="30"/>
      <c r="AO143" s="30"/>
      <c r="AP143" s="30"/>
      <c r="AQ143" s="38"/>
      <c r="AR143" s="30"/>
      <c r="AS143" s="30"/>
      <c r="AT143" s="30"/>
      <c r="AU143" s="30"/>
      <c r="AV143" s="30"/>
      <c r="AW143" s="30"/>
      <c r="AX143" s="30"/>
      <c r="AY143" s="30"/>
    </row>
    <row r="144" spans="1:51">
      <c r="A144" s="16"/>
      <c r="B144" s="17"/>
      <c r="C144" s="18"/>
      <c r="D144" s="153"/>
      <c r="E144" s="19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8"/>
      <c r="Y144" s="38"/>
      <c r="Z144" s="30"/>
      <c r="AA144" s="30"/>
      <c r="AB144" s="30"/>
      <c r="AC144" s="30"/>
      <c r="AD144" s="30"/>
      <c r="AE144" s="30"/>
      <c r="AF144" s="30"/>
      <c r="AG144" s="30"/>
      <c r="AH144" s="38"/>
      <c r="AI144" s="30"/>
      <c r="AJ144" s="30"/>
      <c r="AK144" s="30"/>
      <c r="AL144" s="30"/>
      <c r="AM144" s="30"/>
      <c r="AN144" s="30"/>
      <c r="AO144" s="30"/>
      <c r="AP144" s="30"/>
      <c r="AQ144" s="38"/>
      <c r="AR144" s="30"/>
      <c r="AS144" s="30"/>
      <c r="AT144" s="30"/>
      <c r="AU144" s="30"/>
      <c r="AV144" s="30"/>
      <c r="AW144" s="30"/>
      <c r="AX144" s="30"/>
      <c r="AY144" s="30"/>
    </row>
    <row r="145" spans="1:51">
      <c r="A145" s="16"/>
      <c r="B145" s="17"/>
      <c r="C145" s="18"/>
      <c r="D145" s="153"/>
      <c r="E145" s="1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8"/>
      <c r="Y145" s="38"/>
      <c r="Z145" s="30"/>
      <c r="AA145" s="30"/>
      <c r="AB145" s="30"/>
      <c r="AC145" s="30"/>
      <c r="AD145" s="30"/>
      <c r="AE145" s="30"/>
      <c r="AF145" s="30"/>
      <c r="AG145" s="30"/>
      <c r="AH145" s="38"/>
      <c r="AI145" s="30"/>
      <c r="AJ145" s="30"/>
      <c r="AK145" s="30"/>
      <c r="AL145" s="30"/>
      <c r="AM145" s="30"/>
      <c r="AN145" s="30"/>
      <c r="AO145" s="30"/>
      <c r="AP145" s="30"/>
      <c r="AQ145" s="38"/>
      <c r="AR145" s="30"/>
      <c r="AS145" s="30"/>
      <c r="AT145" s="30"/>
      <c r="AU145" s="30"/>
      <c r="AV145" s="30"/>
      <c r="AW145" s="30"/>
      <c r="AX145" s="30"/>
      <c r="AY145" s="30"/>
    </row>
    <row r="146" spans="1:51">
      <c r="A146" s="16"/>
      <c r="B146" s="17"/>
      <c r="C146" s="18"/>
      <c r="D146" s="153"/>
      <c r="E146" s="1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8"/>
      <c r="Y146" s="38"/>
      <c r="Z146" s="30"/>
      <c r="AA146" s="30"/>
      <c r="AB146" s="30"/>
      <c r="AC146" s="30"/>
      <c r="AD146" s="30"/>
      <c r="AE146" s="30"/>
      <c r="AF146" s="30"/>
      <c r="AG146" s="30"/>
      <c r="AH146" s="38"/>
      <c r="AI146" s="30"/>
      <c r="AJ146" s="30"/>
      <c r="AK146" s="30"/>
      <c r="AL146" s="30"/>
      <c r="AM146" s="30"/>
      <c r="AN146" s="30"/>
      <c r="AO146" s="30"/>
      <c r="AP146" s="30"/>
      <c r="AQ146" s="38"/>
      <c r="AR146" s="30"/>
      <c r="AS146" s="30"/>
      <c r="AT146" s="30"/>
      <c r="AU146" s="30"/>
      <c r="AV146" s="30"/>
      <c r="AW146" s="30"/>
      <c r="AX146" s="30"/>
      <c r="AY146" s="30"/>
    </row>
    <row r="147" spans="1:51">
      <c r="A147" s="16"/>
      <c r="B147" s="17"/>
      <c r="C147" s="18"/>
      <c r="D147" s="153"/>
      <c r="E147" s="1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8"/>
      <c r="Y147" s="38"/>
      <c r="Z147" s="30"/>
      <c r="AA147" s="30"/>
      <c r="AB147" s="30"/>
      <c r="AC147" s="30"/>
      <c r="AD147" s="30"/>
      <c r="AE147" s="30"/>
      <c r="AF147" s="30"/>
      <c r="AG147" s="30"/>
      <c r="AH147" s="38"/>
      <c r="AI147" s="30"/>
      <c r="AJ147" s="30"/>
      <c r="AK147" s="30"/>
      <c r="AL147" s="30"/>
      <c r="AM147" s="30"/>
      <c r="AN147" s="30"/>
      <c r="AO147" s="30"/>
      <c r="AP147" s="30"/>
      <c r="AQ147" s="38"/>
      <c r="AR147" s="30"/>
      <c r="AS147" s="30"/>
      <c r="AT147" s="30"/>
      <c r="AU147" s="30"/>
      <c r="AV147" s="30"/>
      <c r="AW147" s="30"/>
      <c r="AX147" s="30"/>
      <c r="AY147" s="30"/>
    </row>
    <row r="148" spans="1:51">
      <c r="A148" s="16"/>
      <c r="B148" s="17"/>
      <c r="C148" s="18"/>
      <c r="D148" s="153"/>
      <c r="E148" s="19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8"/>
      <c r="Y148" s="38"/>
      <c r="Z148" s="30"/>
      <c r="AA148" s="30"/>
      <c r="AB148" s="30"/>
      <c r="AC148" s="30"/>
      <c r="AD148" s="30"/>
      <c r="AE148" s="30"/>
      <c r="AF148" s="30"/>
      <c r="AG148" s="30"/>
      <c r="AH148" s="38"/>
      <c r="AI148" s="30"/>
      <c r="AJ148" s="30"/>
      <c r="AK148" s="30"/>
      <c r="AL148" s="30"/>
      <c r="AM148" s="30"/>
      <c r="AN148" s="30"/>
      <c r="AO148" s="30"/>
      <c r="AP148" s="30"/>
      <c r="AQ148" s="38"/>
      <c r="AR148" s="30"/>
      <c r="AS148" s="30"/>
      <c r="AT148" s="30"/>
      <c r="AU148" s="30"/>
      <c r="AV148" s="30"/>
      <c r="AW148" s="30"/>
      <c r="AX148" s="30"/>
      <c r="AY148" s="30"/>
    </row>
    <row r="149" spans="1:51">
      <c r="A149" s="16"/>
      <c r="B149" s="17"/>
      <c r="C149" s="18"/>
      <c r="D149" s="153"/>
      <c r="E149" s="19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8"/>
      <c r="Y149" s="38"/>
      <c r="Z149" s="30"/>
      <c r="AA149" s="30"/>
      <c r="AB149" s="30"/>
      <c r="AC149" s="30"/>
      <c r="AD149" s="30"/>
      <c r="AE149" s="30"/>
      <c r="AF149" s="30"/>
      <c r="AG149" s="30"/>
      <c r="AH149" s="38"/>
      <c r="AI149" s="30"/>
      <c r="AJ149" s="30"/>
      <c r="AK149" s="30"/>
      <c r="AL149" s="30"/>
      <c r="AM149" s="30"/>
      <c r="AN149" s="30"/>
      <c r="AO149" s="30"/>
      <c r="AP149" s="30"/>
      <c r="AQ149" s="38"/>
      <c r="AR149" s="30"/>
      <c r="AS149" s="30"/>
      <c r="AT149" s="30"/>
      <c r="AU149" s="30"/>
      <c r="AV149" s="30"/>
      <c r="AW149" s="30"/>
      <c r="AX149" s="30"/>
      <c r="AY149" s="30"/>
    </row>
    <row r="150" spans="1:51">
      <c r="A150" s="121"/>
      <c r="B150" s="17"/>
      <c r="C150" s="18"/>
      <c r="D150" s="153"/>
      <c r="E150" s="1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8"/>
      <c r="Y150" s="38"/>
      <c r="Z150" s="30"/>
      <c r="AA150" s="30"/>
      <c r="AB150" s="30"/>
      <c r="AC150" s="30"/>
      <c r="AD150" s="30"/>
      <c r="AE150" s="30"/>
      <c r="AF150" s="30"/>
      <c r="AG150" s="30"/>
      <c r="AH150" s="38"/>
      <c r="AI150" s="30"/>
      <c r="AJ150" s="30"/>
      <c r="AK150" s="30"/>
      <c r="AL150" s="30"/>
      <c r="AM150" s="30"/>
      <c r="AN150" s="30"/>
      <c r="AO150" s="30"/>
      <c r="AP150" s="30"/>
      <c r="AQ150" s="38"/>
      <c r="AR150" s="30"/>
      <c r="AS150" s="30"/>
      <c r="AT150" s="30"/>
      <c r="AU150" s="30"/>
      <c r="AV150" s="30"/>
      <c r="AW150" s="30"/>
      <c r="AX150" s="30"/>
      <c r="AY150" s="30"/>
    </row>
    <row r="151" spans="1:51">
      <c r="A151" s="121"/>
      <c r="B151" s="17"/>
      <c r="C151" s="18"/>
      <c r="D151" s="153"/>
      <c r="E151" s="19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8"/>
      <c r="Y151" s="38"/>
      <c r="Z151" s="30"/>
      <c r="AA151" s="30"/>
      <c r="AB151" s="30"/>
      <c r="AC151" s="30"/>
      <c r="AD151" s="30"/>
      <c r="AE151" s="30"/>
      <c r="AF151" s="30"/>
      <c r="AG151" s="30"/>
      <c r="AH151" s="38"/>
      <c r="AI151" s="30"/>
      <c r="AJ151" s="30"/>
      <c r="AK151" s="30"/>
      <c r="AL151" s="30"/>
      <c r="AM151" s="30"/>
      <c r="AN151" s="30"/>
      <c r="AO151" s="30"/>
      <c r="AP151" s="30"/>
      <c r="AQ151" s="38"/>
      <c r="AR151" s="30"/>
      <c r="AS151" s="30"/>
      <c r="AT151" s="30"/>
      <c r="AU151" s="30"/>
      <c r="AV151" s="30"/>
      <c r="AW151" s="30"/>
      <c r="AX151" s="30"/>
      <c r="AY151" s="30"/>
    </row>
    <row r="152" spans="1:51">
      <c r="A152" s="121"/>
      <c r="B152" s="17"/>
      <c r="C152" s="18"/>
      <c r="D152" s="153"/>
      <c r="E152" s="19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8"/>
      <c r="Y152" s="38"/>
      <c r="Z152" s="30"/>
      <c r="AA152" s="30"/>
      <c r="AB152" s="30"/>
      <c r="AC152" s="30"/>
      <c r="AD152" s="30"/>
      <c r="AE152" s="30"/>
      <c r="AF152" s="30"/>
      <c r="AG152" s="30"/>
      <c r="AH152" s="38"/>
      <c r="AI152" s="30"/>
      <c r="AJ152" s="30"/>
      <c r="AK152" s="30"/>
      <c r="AL152" s="30"/>
      <c r="AM152" s="30"/>
      <c r="AN152" s="30"/>
      <c r="AO152" s="30"/>
      <c r="AP152" s="30"/>
      <c r="AQ152" s="38"/>
      <c r="AR152" s="30"/>
      <c r="AS152" s="30"/>
      <c r="AT152" s="30"/>
      <c r="AU152" s="30"/>
      <c r="AV152" s="30"/>
      <c r="AW152" s="30"/>
      <c r="AX152" s="30"/>
      <c r="AY152" s="30"/>
    </row>
    <row r="153" spans="1:51">
      <c r="A153" s="121"/>
      <c r="B153" s="17"/>
      <c r="C153" s="18"/>
      <c r="D153" s="153"/>
      <c r="E153" s="19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8"/>
      <c r="Y153" s="38"/>
      <c r="Z153" s="30"/>
      <c r="AA153" s="30"/>
      <c r="AB153" s="30"/>
      <c r="AC153" s="30"/>
      <c r="AD153" s="30"/>
      <c r="AE153" s="30"/>
      <c r="AF153" s="30"/>
      <c r="AG153" s="30"/>
      <c r="AH153" s="38"/>
      <c r="AI153" s="30"/>
      <c r="AJ153" s="30"/>
      <c r="AK153" s="30"/>
      <c r="AL153" s="30"/>
      <c r="AM153" s="30"/>
      <c r="AN153" s="30"/>
      <c r="AO153" s="30"/>
      <c r="AP153" s="30"/>
      <c r="AQ153" s="38"/>
      <c r="AR153" s="30"/>
      <c r="AS153" s="30"/>
      <c r="AT153" s="30"/>
      <c r="AU153" s="30"/>
      <c r="AV153" s="30"/>
      <c r="AW153" s="30"/>
      <c r="AX153" s="30"/>
      <c r="AY153" s="30"/>
    </row>
    <row r="154" spans="1:51">
      <c r="A154" s="121"/>
      <c r="B154" s="17"/>
      <c r="C154" s="18"/>
      <c r="D154" s="153"/>
      <c r="E154" s="19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8"/>
      <c r="Y154" s="38"/>
      <c r="Z154" s="30"/>
      <c r="AA154" s="30"/>
      <c r="AB154" s="30"/>
      <c r="AC154" s="30"/>
      <c r="AD154" s="30"/>
      <c r="AE154" s="30"/>
      <c r="AF154" s="30"/>
      <c r="AG154" s="30"/>
      <c r="AH154" s="38"/>
      <c r="AI154" s="30"/>
      <c r="AJ154" s="30"/>
      <c r="AK154" s="30"/>
      <c r="AL154" s="30"/>
      <c r="AM154" s="30"/>
      <c r="AN154" s="30"/>
      <c r="AO154" s="30"/>
      <c r="AP154" s="30"/>
      <c r="AQ154" s="38"/>
      <c r="AR154" s="30"/>
      <c r="AS154" s="30"/>
      <c r="AT154" s="30"/>
      <c r="AU154" s="30"/>
      <c r="AV154" s="30"/>
      <c r="AW154" s="30"/>
      <c r="AX154" s="30"/>
      <c r="AY154" s="30"/>
    </row>
    <row r="155" spans="1:51">
      <c r="A155" s="121"/>
      <c r="B155" s="17"/>
      <c r="C155" s="18"/>
      <c r="D155" s="153"/>
      <c r="E155" s="19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8"/>
      <c r="Y155" s="38"/>
      <c r="Z155" s="30"/>
      <c r="AA155" s="30"/>
      <c r="AB155" s="30"/>
      <c r="AC155" s="30"/>
      <c r="AD155" s="30"/>
      <c r="AE155" s="30"/>
      <c r="AF155" s="30"/>
      <c r="AG155" s="30"/>
      <c r="AH155" s="38"/>
      <c r="AI155" s="30"/>
      <c r="AJ155" s="30"/>
      <c r="AK155" s="30"/>
      <c r="AL155" s="30"/>
      <c r="AM155" s="30"/>
      <c r="AN155" s="30"/>
      <c r="AO155" s="30"/>
      <c r="AP155" s="30"/>
      <c r="AQ155" s="38"/>
      <c r="AR155" s="30"/>
      <c r="AS155" s="30"/>
      <c r="AT155" s="30"/>
      <c r="AU155" s="30"/>
      <c r="AV155" s="30"/>
      <c r="AW155" s="30"/>
      <c r="AX155" s="30"/>
      <c r="AY155" s="30"/>
    </row>
    <row r="156" spans="1:51">
      <c r="A156" s="121"/>
      <c r="B156" s="17"/>
      <c r="C156" s="18"/>
      <c r="D156" s="153"/>
      <c r="E156" s="19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8"/>
      <c r="Y156" s="38"/>
      <c r="Z156" s="30"/>
      <c r="AA156" s="30"/>
      <c r="AB156" s="30"/>
      <c r="AC156" s="30"/>
      <c r="AD156" s="30"/>
      <c r="AE156" s="30"/>
      <c r="AF156" s="30"/>
      <c r="AG156" s="30"/>
      <c r="AH156" s="38"/>
      <c r="AI156" s="30"/>
      <c r="AJ156" s="30"/>
      <c r="AK156" s="30"/>
      <c r="AL156" s="30"/>
      <c r="AM156" s="30"/>
      <c r="AN156" s="30"/>
      <c r="AO156" s="30"/>
      <c r="AP156" s="30"/>
      <c r="AQ156" s="38"/>
      <c r="AR156" s="30"/>
      <c r="AS156" s="30"/>
      <c r="AT156" s="30"/>
      <c r="AU156" s="30"/>
      <c r="AV156" s="30"/>
      <c r="AW156" s="30"/>
      <c r="AX156" s="30"/>
      <c r="AY156" s="30"/>
    </row>
    <row r="157" spans="1:51">
      <c r="A157" s="121"/>
      <c r="B157" s="17"/>
      <c r="C157" s="18"/>
      <c r="D157" s="153"/>
      <c r="E157" s="19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8"/>
      <c r="Y157" s="38"/>
      <c r="Z157" s="30"/>
      <c r="AA157" s="30"/>
      <c r="AB157" s="30"/>
      <c r="AC157" s="30"/>
      <c r="AD157" s="30"/>
      <c r="AE157" s="30"/>
      <c r="AF157" s="30"/>
      <c r="AG157" s="30"/>
      <c r="AH157" s="38"/>
      <c r="AI157" s="30"/>
      <c r="AJ157" s="30"/>
      <c r="AK157" s="30"/>
      <c r="AL157" s="30"/>
      <c r="AM157" s="30"/>
      <c r="AN157" s="30"/>
      <c r="AO157" s="30"/>
      <c r="AP157" s="30"/>
      <c r="AQ157" s="38"/>
      <c r="AR157" s="30"/>
      <c r="AS157" s="30"/>
      <c r="AT157" s="30"/>
      <c r="AU157" s="30"/>
      <c r="AV157" s="30"/>
      <c r="AW157" s="30"/>
      <c r="AX157" s="30"/>
      <c r="AY157" s="30"/>
    </row>
    <row r="158" spans="1:51">
      <c r="A158" s="121"/>
      <c r="B158" s="17"/>
      <c r="C158" s="18"/>
      <c r="D158" s="153"/>
      <c r="E158" s="19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8"/>
      <c r="Y158" s="38"/>
      <c r="Z158" s="30"/>
      <c r="AA158" s="30"/>
      <c r="AB158" s="30"/>
      <c r="AC158" s="30"/>
      <c r="AD158" s="30"/>
      <c r="AE158" s="30"/>
      <c r="AF158" s="30"/>
      <c r="AG158" s="30"/>
      <c r="AH158" s="38"/>
      <c r="AI158" s="30"/>
      <c r="AJ158" s="30"/>
      <c r="AK158" s="30"/>
      <c r="AL158" s="30"/>
      <c r="AM158" s="30"/>
      <c r="AN158" s="30"/>
      <c r="AO158" s="30"/>
      <c r="AP158" s="30"/>
      <c r="AQ158" s="38"/>
      <c r="AR158" s="30"/>
      <c r="AS158" s="30"/>
      <c r="AT158" s="30"/>
      <c r="AU158" s="30"/>
      <c r="AV158" s="30"/>
      <c r="AW158" s="30"/>
      <c r="AX158" s="30"/>
      <c r="AY158" s="30"/>
    </row>
    <row r="159" spans="1:51">
      <c r="A159" s="121"/>
      <c r="B159" s="17"/>
      <c r="C159" s="18"/>
      <c r="D159" s="153"/>
      <c r="E159" s="1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8"/>
      <c r="Y159" s="38"/>
      <c r="Z159" s="30"/>
      <c r="AA159" s="30"/>
      <c r="AB159" s="30"/>
      <c r="AC159" s="30"/>
      <c r="AD159" s="30"/>
      <c r="AE159" s="30"/>
      <c r="AF159" s="30"/>
      <c r="AG159" s="30"/>
      <c r="AH159" s="38"/>
      <c r="AI159" s="30"/>
      <c r="AJ159" s="30"/>
      <c r="AK159" s="30"/>
      <c r="AL159" s="30"/>
      <c r="AM159" s="30"/>
      <c r="AN159" s="30"/>
      <c r="AO159" s="30"/>
      <c r="AP159" s="30"/>
      <c r="AQ159" s="38"/>
      <c r="AR159" s="30"/>
      <c r="AS159" s="30"/>
      <c r="AT159" s="30"/>
      <c r="AU159" s="30"/>
      <c r="AV159" s="30"/>
      <c r="AW159" s="30"/>
      <c r="AX159" s="30"/>
      <c r="AY159" s="30"/>
    </row>
    <row r="160" spans="1:51">
      <c r="A160" s="121"/>
      <c r="B160" s="17"/>
      <c r="C160" s="18"/>
      <c r="D160" s="153"/>
      <c r="E160" s="19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8"/>
      <c r="Y160" s="38"/>
      <c r="Z160" s="30"/>
      <c r="AA160" s="30"/>
      <c r="AB160" s="30"/>
      <c r="AC160" s="30"/>
      <c r="AD160" s="30"/>
      <c r="AE160" s="30"/>
      <c r="AF160" s="30"/>
      <c r="AG160" s="30"/>
      <c r="AH160" s="38"/>
      <c r="AI160" s="30"/>
      <c r="AJ160" s="30"/>
      <c r="AK160" s="30"/>
      <c r="AL160" s="30"/>
      <c r="AM160" s="30"/>
      <c r="AN160" s="30"/>
      <c r="AO160" s="30"/>
      <c r="AP160" s="30"/>
      <c r="AQ160" s="38"/>
      <c r="AR160" s="30"/>
      <c r="AS160" s="30"/>
      <c r="AT160" s="30"/>
      <c r="AU160" s="30"/>
      <c r="AV160" s="30"/>
      <c r="AW160" s="30"/>
      <c r="AX160" s="30"/>
      <c r="AY160" s="30"/>
    </row>
    <row r="161" spans="1:51">
      <c r="A161" s="121"/>
      <c r="B161" s="17"/>
      <c r="C161" s="18"/>
      <c r="D161" s="153"/>
      <c r="E161" s="19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8"/>
      <c r="Y161" s="38"/>
      <c r="Z161" s="30"/>
      <c r="AA161" s="30"/>
      <c r="AB161" s="30"/>
      <c r="AC161" s="30"/>
      <c r="AD161" s="30"/>
      <c r="AE161" s="30"/>
      <c r="AF161" s="30"/>
      <c r="AG161" s="30"/>
      <c r="AH161" s="38"/>
      <c r="AI161" s="30"/>
      <c r="AJ161" s="30"/>
      <c r="AK161" s="30"/>
      <c r="AL161" s="30"/>
      <c r="AM161" s="30"/>
      <c r="AN161" s="30"/>
      <c r="AO161" s="30"/>
      <c r="AP161" s="30"/>
      <c r="AQ161" s="38"/>
      <c r="AR161" s="30"/>
      <c r="AS161" s="30"/>
      <c r="AT161" s="30"/>
      <c r="AU161" s="30"/>
      <c r="AV161" s="30"/>
      <c r="AW161" s="30"/>
      <c r="AX161" s="30"/>
      <c r="AY161" s="30"/>
    </row>
    <row r="162" spans="1:51">
      <c r="A162" s="121"/>
      <c r="B162" s="17"/>
      <c r="C162" s="18"/>
      <c r="D162" s="153"/>
      <c r="E162" s="19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8"/>
      <c r="Y162" s="38"/>
      <c r="Z162" s="30"/>
      <c r="AA162" s="30"/>
      <c r="AB162" s="30"/>
      <c r="AC162" s="30"/>
      <c r="AD162" s="30"/>
      <c r="AE162" s="30"/>
      <c r="AF162" s="30"/>
      <c r="AG162" s="30"/>
      <c r="AH162" s="38"/>
      <c r="AI162" s="30"/>
      <c r="AJ162" s="30"/>
      <c r="AK162" s="30"/>
      <c r="AL162" s="30"/>
      <c r="AM162" s="30"/>
      <c r="AN162" s="30"/>
      <c r="AO162" s="30"/>
      <c r="AP162" s="30"/>
      <c r="AQ162" s="38"/>
      <c r="AR162" s="30"/>
      <c r="AS162" s="30"/>
      <c r="AT162" s="30"/>
      <c r="AU162" s="30"/>
      <c r="AV162" s="30"/>
      <c r="AW162" s="30"/>
      <c r="AX162" s="30"/>
      <c r="AY162" s="30"/>
    </row>
    <row r="163" spans="1:51">
      <c r="A163" s="121"/>
      <c r="B163" s="17"/>
      <c r="C163" s="18"/>
      <c r="D163" s="153"/>
      <c r="E163" s="19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8"/>
      <c r="Y163" s="38"/>
      <c r="Z163" s="30"/>
      <c r="AA163" s="30"/>
      <c r="AB163" s="30"/>
      <c r="AC163" s="30"/>
      <c r="AD163" s="30"/>
      <c r="AE163" s="30"/>
      <c r="AF163" s="30"/>
      <c r="AG163" s="30"/>
      <c r="AH163" s="38"/>
      <c r="AI163" s="30"/>
      <c r="AJ163" s="30"/>
      <c r="AK163" s="30"/>
      <c r="AL163" s="30"/>
      <c r="AM163" s="30"/>
      <c r="AN163" s="30"/>
      <c r="AO163" s="30"/>
      <c r="AP163" s="30"/>
      <c r="AQ163" s="38"/>
      <c r="AR163" s="30"/>
      <c r="AS163" s="30"/>
      <c r="AT163" s="30"/>
      <c r="AU163" s="30"/>
      <c r="AV163" s="30"/>
      <c r="AW163" s="30"/>
      <c r="AX163" s="30"/>
      <c r="AY163" s="30"/>
    </row>
    <row r="164" spans="1:51">
      <c r="A164" s="121"/>
      <c r="B164" s="17"/>
      <c r="C164" s="18"/>
      <c r="D164" s="153"/>
      <c r="E164" s="1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8"/>
      <c r="Y164" s="38"/>
      <c r="Z164" s="30"/>
      <c r="AA164" s="30"/>
      <c r="AB164" s="30"/>
      <c r="AC164" s="30"/>
      <c r="AD164" s="30"/>
      <c r="AE164" s="30"/>
      <c r="AF164" s="30"/>
      <c r="AG164" s="30"/>
      <c r="AH164" s="38"/>
      <c r="AI164" s="30"/>
      <c r="AJ164" s="30"/>
      <c r="AK164" s="30"/>
      <c r="AL164" s="30"/>
      <c r="AM164" s="30"/>
      <c r="AN164" s="30"/>
      <c r="AO164" s="30"/>
      <c r="AP164" s="30"/>
      <c r="AQ164" s="38"/>
      <c r="AR164" s="30"/>
      <c r="AS164" s="30"/>
      <c r="AT164" s="30"/>
      <c r="AU164" s="30"/>
      <c r="AV164" s="30"/>
      <c r="AW164" s="30"/>
      <c r="AX164" s="30"/>
      <c r="AY164" s="30"/>
    </row>
    <row r="165" spans="1:51">
      <c r="A165" s="121"/>
      <c r="B165" s="17"/>
      <c r="C165" s="18"/>
      <c r="D165" s="153"/>
      <c r="E165" s="1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8"/>
      <c r="Y165" s="38"/>
      <c r="Z165" s="30"/>
      <c r="AA165" s="30"/>
      <c r="AB165" s="30"/>
      <c r="AC165" s="30"/>
      <c r="AD165" s="30"/>
      <c r="AE165" s="30"/>
      <c r="AF165" s="30"/>
      <c r="AG165" s="30"/>
      <c r="AH165" s="38"/>
      <c r="AI165" s="30"/>
      <c r="AJ165" s="30"/>
      <c r="AK165" s="30"/>
      <c r="AL165" s="30"/>
      <c r="AM165" s="30"/>
      <c r="AN165" s="30"/>
      <c r="AO165" s="30"/>
      <c r="AP165" s="30"/>
      <c r="AQ165" s="38"/>
      <c r="AR165" s="30"/>
      <c r="AS165" s="30"/>
      <c r="AT165" s="30"/>
      <c r="AU165" s="30"/>
      <c r="AV165" s="30"/>
      <c r="AW165" s="30"/>
      <c r="AX165" s="30"/>
      <c r="AY165" s="30"/>
    </row>
    <row r="166" spans="1:51">
      <c r="A166" s="121"/>
      <c r="B166" s="17"/>
      <c r="C166" s="18"/>
      <c r="D166" s="153"/>
      <c r="E166" s="19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8"/>
      <c r="Y166" s="38"/>
      <c r="Z166" s="30"/>
      <c r="AA166" s="30"/>
      <c r="AB166" s="30"/>
      <c r="AC166" s="30"/>
      <c r="AD166" s="30"/>
      <c r="AE166" s="30"/>
      <c r="AF166" s="30"/>
      <c r="AG166" s="30"/>
      <c r="AH166" s="38"/>
      <c r="AI166" s="30"/>
      <c r="AJ166" s="30"/>
      <c r="AK166" s="30"/>
      <c r="AL166" s="30"/>
      <c r="AM166" s="30"/>
      <c r="AN166" s="30"/>
      <c r="AO166" s="30"/>
      <c r="AP166" s="30"/>
      <c r="AQ166" s="38"/>
      <c r="AR166" s="30"/>
      <c r="AS166" s="30"/>
      <c r="AT166" s="30"/>
      <c r="AU166" s="30"/>
      <c r="AV166" s="30"/>
      <c r="AW166" s="30"/>
      <c r="AX166" s="30"/>
      <c r="AY166" s="30"/>
    </row>
    <row r="167" spans="1:51">
      <c r="A167" s="121"/>
      <c r="B167" s="17"/>
      <c r="C167" s="18"/>
      <c r="D167" s="153"/>
      <c r="E167" s="19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8"/>
      <c r="Y167" s="38"/>
      <c r="Z167" s="30"/>
      <c r="AA167" s="30"/>
      <c r="AB167" s="30"/>
      <c r="AC167" s="30"/>
      <c r="AD167" s="30"/>
      <c r="AE167" s="30"/>
      <c r="AF167" s="30"/>
      <c r="AG167" s="30"/>
      <c r="AH167" s="38"/>
      <c r="AI167" s="30"/>
      <c r="AJ167" s="30"/>
      <c r="AK167" s="30"/>
      <c r="AL167" s="30"/>
      <c r="AM167" s="30"/>
      <c r="AN167" s="30"/>
      <c r="AO167" s="30"/>
      <c r="AP167" s="30"/>
      <c r="AQ167" s="38"/>
      <c r="AR167" s="30"/>
      <c r="AS167" s="30"/>
      <c r="AT167" s="30"/>
      <c r="AU167" s="30"/>
      <c r="AV167" s="30"/>
      <c r="AW167" s="30"/>
      <c r="AX167" s="30"/>
      <c r="AY167" s="30"/>
    </row>
    <row r="168" spans="1:51">
      <c r="A168" s="121"/>
      <c r="B168" s="17"/>
      <c r="C168" s="18"/>
      <c r="D168" s="153"/>
      <c r="E168" s="19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8"/>
      <c r="Y168" s="38"/>
      <c r="Z168" s="30"/>
      <c r="AA168" s="30"/>
      <c r="AB168" s="30"/>
      <c r="AC168" s="30"/>
      <c r="AD168" s="30"/>
      <c r="AE168" s="30"/>
      <c r="AF168" s="30"/>
      <c r="AG168" s="30"/>
      <c r="AH168" s="38"/>
      <c r="AI168" s="30"/>
      <c r="AJ168" s="30"/>
      <c r="AK168" s="30"/>
      <c r="AL168" s="30"/>
      <c r="AM168" s="30"/>
      <c r="AN168" s="30"/>
      <c r="AO168" s="30"/>
      <c r="AP168" s="30"/>
      <c r="AQ168" s="38"/>
      <c r="AR168" s="30"/>
      <c r="AS168" s="30"/>
      <c r="AT168" s="30"/>
      <c r="AU168" s="30"/>
      <c r="AV168" s="30"/>
      <c r="AW168" s="30"/>
      <c r="AX168" s="30"/>
      <c r="AY168" s="30"/>
    </row>
    <row r="169" spans="1:51">
      <c r="A169" s="121"/>
      <c r="B169" s="17"/>
      <c r="C169" s="18"/>
      <c r="D169" s="153"/>
      <c r="E169" s="19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8"/>
      <c r="Y169" s="38"/>
      <c r="Z169" s="30"/>
      <c r="AA169" s="30"/>
      <c r="AB169" s="30"/>
      <c r="AC169" s="30"/>
      <c r="AD169" s="30"/>
      <c r="AE169" s="30"/>
      <c r="AF169" s="30"/>
      <c r="AG169" s="30"/>
      <c r="AH169" s="38"/>
      <c r="AI169" s="30"/>
      <c r="AJ169" s="30"/>
      <c r="AK169" s="30"/>
      <c r="AL169" s="30"/>
      <c r="AM169" s="30"/>
      <c r="AN169" s="30"/>
      <c r="AO169" s="30"/>
      <c r="AP169" s="30"/>
      <c r="AQ169" s="38"/>
      <c r="AR169" s="30"/>
      <c r="AS169" s="30"/>
      <c r="AT169" s="30"/>
      <c r="AU169" s="30"/>
      <c r="AV169" s="30"/>
      <c r="AW169" s="30"/>
      <c r="AX169" s="30"/>
      <c r="AY169" s="30"/>
    </row>
    <row r="170" spans="1:51">
      <c r="A170" s="121"/>
      <c r="B170" s="17"/>
      <c r="C170" s="18"/>
      <c r="D170" s="153"/>
      <c r="E170" s="19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8"/>
      <c r="Y170" s="38"/>
      <c r="Z170" s="30"/>
      <c r="AA170" s="30"/>
      <c r="AB170" s="30"/>
      <c r="AC170" s="30"/>
      <c r="AD170" s="30"/>
      <c r="AE170" s="30"/>
      <c r="AF170" s="30"/>
      <c r="AG170" s="30"/>
      <c r="AH170" s="38"/>
      <c r="AI170" s="30"/>
      <c r="AJ170" s="30"/>
      <c r="AK170" s="30"/>
      <c r="AL170" s="30"/>
      <c r="AM170" s="30"/>
      <c r="AN170" s="30"/>
      <c r="AO170" s="30"/>
      <c r="AP170" s="30"/>
      <c r="AQ170" s="38"/>
      <c r="AR170" s="30"/>
      <c r="AS170" s="30"/>
      <c r="AT170" s="30"/>
      <c r="AU170" s="30"/>
      <c r="AV170" s="30"/>
      <c r="AW170" s="30"/>
      <c r="AX170" s="30"/>
      <c r="AY170" s="30"/>
    </row>
    <row r="171" spans="1:51">
      <c r="A171" s="121"/>
      <c r="B171" s="17"/>
      <c r="C171" s="18"/>
      <c r="D171" s="153"/>
      <c r="E171" s="19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8"/>
      <c r="Y171" s="38"/>
      <c r="Z171" s="30"/>
      <c r="AA171" s="30"/>
      <c r="AB171" s="30"/>
      <c r="AC171" s="30"/>
      <c r="AD171" s="30"/>
      <c r="AE171" s="30"/>
      <c r="AF171" s="30"/>
      <c r="AG171" s="30"/>
      <c r="AH171" s="38"/>
      <c r="AI171" s="30"/>
      <c r="AJ171" s="30"/>
      <c r="AK171" s="30"/>
      <c r="AL171" s="30"/>
      <c r="AM171" s="30"/>
      <c r="AN171" s="30"/>
      <c r="AO171" s="30"/>
      <c r="AP171" s="30"/>
      <c r="AQ171" s="38"/>
      <c r="AR171" s="30"/>
      <c r="AS171" s="30"/>
      <c r="AT171" s="30"/>
      <c r="AU171" s="30"/>
      <c r="AV171" s="30"/>
      <c r="AW171" s="30"/>
      <c r="AX171" s="30"/>
      <c r="AY171" s="30"/>
    </row>
    <row r="172" spans="1:51">
      <c r="A172" s="121"/>
      <c r="B172" s="17"/>
      <c r="C172" s="18"/>
      <c r="D172" s="153"/>
      <c r="E172" s="19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8"/>
      <c r="Y172" s="38"/>
      <c r="Z172" s="30"/>
      <c r="AA172" s="30"/>
      <c r="AB172" s="30"/>
      <c r="AC172" s="30"/>
      <c r="AD172" s="30"/>
      <c r="AE172" s="30"/>
      <c r="AF172" s="30"/>
      <c r="AG172" s="30"/>
      <c r="AH172" s="38"/>
      <c r="AI172" s="30"/>
      <c r="AJ172" s="30"/>
      <c r="AK172" s="30"/>
      <c r="AL172" s="30"/>
      <c r="AM172" s="30"/>
      <c r="AN172" s="30"/>
      <c r="AO172" s="30"/>
      <c r="AP172" s="30"/>
      <c r="AQ172" s="38"/>
      <c r="AR172" s="30"/>
      <c r="AS172" s="30"/>
      <c r="AT172" s="30"/>
      <c r="AU172" s="30"/>
      <c r="AV172" s="30"/>
      <c r="AW172" s="30"/>
      <c r="AX172" s="30"/>
      <c r="AY172" s="30"/>
    </row>
    <row r="173" spans="1:51">
      <c r="A173" s="121"/>
      <c r="B173" s="17"/>
      <c r="C173" s="18"/>
      <c r="D173" s="153"/>
      <c r="E173" s="19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8"/>
      <c r="Y173" s="38"/>
      <c r="Z173" s="30"/>
      <c r="AA173" s="30"/>
      <c r="AB173" s="30"/>
      <c r="AC173" s="30"/>
      <c r="AD173" s="30"/>
      <c r="AE173" s="30"/>
      <c r="AF173" s="30"/>
      <c r="AG173" s="30"/>
      <c r="AH173" s="38"/>
      <c r="AI173" s="30"/>
      <c r="AJ173" s="30"/>
      <c r="AK173" s="30"/>
      <c r="AL173" s="30"/>
      <c r="AM173" s="30"/>
      <c r="AN173" s="30"/>
      <c r="AO173" s="30"/>
      <c r="AP173" s="30"/>
      <c r="AQ173" s="38"/>
      <c r="AR173" s="30"/>
      <c r="AS173" s="30"/>
      <c r="AT173" s="30"/>
      <c r="AU173" s="30"/>
      <c r="AV173" s="30"/>
      <c r="AW173" s="30"/>
      <c r="AX173" s="30"/>
      <c r="AY173" s="30"/>
    </row>
    <row r="174" spans="1:51">
      <c r="A174" s="121"/>
      <c r="B174" s="17"/>
      <c r="C174" s="18"/>
      <c r="D174" s="153"/>
      <c r="E174" s="19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8"/>
      <c r="Y174" s="38"/>
      <c r="Z174" s="30"/>
      <c r="AA174" s="30"/>
      <c r="AB174" s="30"/>
      <c r="AC174" s="30"/>
      <c r="AD174" s="30"/>
      <c r="AE174" s="30"/>
      <c r="AF174" s="30"/>
      <c r="AG174" s="30"/>
      <c r="AH174" s="38"/>
      <c r="AI174" s="30"/>
      <c r="AJ174" s="30"/>
      <c r="AK174" s="30"/>
      <c r="AL174" s="30"/>
      <c r="AM174" s="30"/>
      <c r="AN174" s="30"/>
      <c r="AO174" s="30"/>
      <c r="AP174" s="30"/>
      <c r="AQ174" s="38"/>
      <c r="AR174" s="30"/>
      <c r="AS174" s="30"/>
      <c r="AT174" s="30"/>
      <c r="AU174" s="30"/>
      <c r="AV174" s="30"/>
      <c r="AW174" s="30"/>
      <c r="AX174" s="30"/>
      <c r="AY174" s="30"/>
    </row>
    <row r="175" spans="1:51">
      <c r="B175" s="17"/>
      <c r="C175" s="123"/>
      <c r="D175" s="153"/>
      <c r="E175" s="19"/>
      <c r="F175" s="30"/>
      <c r="G175" s="30"/>
    </row>
    <row r="176" spans="1:51">
      <c r="B176" s="17"/>
      <c r="C176" s="123"/>
      <c r="D176" s="153"/>
      <c r="E176" s="19"/>
      <c r="F176" s="30"/>
      <c r="G176" s="30"/>
    </row>
    <row r="177" spans="2:7">
      <c r="B177" s="17"/>
      <c r="C177" s="123"/>
      <c r="D177" s="153"/>
      <c r="E177" s="19"/>
      <c r="F177" s="30"/>
      <c r="G177" s="30"/>
    </row>
    <row r="178" spans="2:7">
      <c r="B178" s="17"/>
      <c r="C178" s="123"/>
      <c r="D178" s="153"/>
      <c r="E178" s="19"/>
      <c r="F178" s="30"/>
      <c r="G178" s="30"/>
    </row>
    <row r="179" spans="2:7">
      <c r="B179" s="17"/>
      <c r="C179" s="123"/>
      <c r="D179" s="153"/>
      <c r="E179" s="19"/>
      <c r="F179" s="30"/>
      <c r="G179" s="30"/>
    </row>
    <row r="180" spans="2:7">
      <c r="B180" s="17"/>
      <c r="C180" s="123"/>
      <c r="D180" s="153"/>
      <c r="E180" s="19"/>
      <c r="F180" s="30"/>
      <c r="G180" s="30"/>
    </row>
    <row r="181" spans="2:7">
      <c r="B181" s="17"/>
      <c r="C181" s="123"/>
      <c r="D181" s="153"/>
      <c r="E181" s="19"/>
      <c r="F181" s="30"/>
      <c r="G181" s="30"/>
    </row>
    <row r="182" spans="2:7">
      <c r="B182" s="17"/>
      <c r="C182" s="123"/>
      <c r="D182" s="153"/>
      <c r="E182" s="19"/>
      <c r="F182" s="30"/>
      <c r="G182" s="30"/>
    </row>
    <row r="183" spans="2:7">
      <c r="B183" s="17"/>
      <c r="C183" s="123"/>
      <c r="D183" s="153"/>
      <c r="E183" s="19"/>
      <c r="F183" s="30"/>
      <c r="G183" s="30"/>
    </row>
    <row r="184" spans="2:7">
      <c r="B184" s="17"/>
      <c r="C184" s="123"/>
      <c r="D184" s="153"/>
      <c r="E184" s="19"/>
      <c r="F184" s="30"/>
      <c r="G184" s="30"/>
    </row>
    <row r="185" spans="2:7">
      <c r="B185" s="17"/>
      <c r="C185" s="123"/>
      <c r="D185" s="153"/>
      <c r="E185" s="19"/>
      <c r="F185" s="30"/>
      <c r="G185" s="30"/>
    </row>
    <row r="186" spans="2:7">
      <c r="B186" s="17"/>
      <c r="C186" s="123"/>
      <c r="D186" s="153"/>
      <c r="E186" s="19"/>
      <c r="F186" s="30"/>
      <c r="G186" s="30"/>
    </row>
    <row r="187" spans="2:7">
      <c r="B187" s="17"/>
      <c r="C187" s="123"/>
      <c r="D187" s="153"/>
      <c r="E187" s="19"/>
      <c r="F187" s="30"/>
      <c r="G187" s="30"/>
    </row>
    <row r="188" spans="2:7">
      <c r="B188" s="17"/>
      <c r="C188" s="123"/>
      <c r="D188" s="153"/>
      <c r="E188" s="19"/>
      <c r="F188" s="30"/>
      <c r="G188" s="30"/>
    </row>
    <row r="189" spans="2:7">
      <c r="B189" s="17"/>
      <c r="C189" s="123"/>
      <c r="D189" s="153"/>
      <c r="E189" s="19"/>
      <c r="F189" s="30"/>
      <c r="G189" s="30"/>
    </row>
    <row r="190" spans="2:7">
      <c r="B190" s="17"/>
      <c r="C190" s="123"/>
      <c r="D190" s="153"/>
      <c r="E190" s="19"/>
      <c r="F190" s="30"/>
      <c r="G190" s="30"/>
    </row>
    <row r="191" spans="2:7">
      <c r="B191" s="17"/>
      <c r="C191" s="123"/>
      <c r="D191" s="153"/>
      <c r="E191" s="19"/>
      <c r="F191" s="30"/>
      <c r="G191" s="30"/>
    </row>
    <row r="192" spans="2:7">
      <c r="B192" s="17"/>
      <c r="C192" s="123"/>
      <c r="D192" s="153"/>
      <c r="E192" s="19"/>
      <c r="F192" s="30"/>
      <c r="G192" s="30"/>
    </row>
    <row r="193" spans="2:7">
      <c r="B193" s="17"/>
      <c r="C193" s="123"/>
      <c r="D193" s="153"/>
      <c r="E193" s="19"/>
      <c r="F193" s="30"/>
      <c r="G193" s="30"/>
    </row>
    <row r="194" spans="2:7">
      <c r="B194" s="17"/>
      <c r="C194" s="123"/>
      <c r="D194" s="153"/>
      <c r="E194" s="19"/>
      <c r="F194" s="30"/>
      <c r="G194" s="30"/>
    </row>
    <row r="195" spans="2:7">
      <c r="B195" s="17"/>
      <c r="C195" s="123"/>
      <c r="D195" s="153"/>
      <c r="E195" s="19"/>
      <c r="F195" s="30"/>
      <c r="G195" s="30"/>
    </row>
    <row r="196" spans="2:7">
      <c r="B196" s="17"/>
      <c r="C196" s="123"/>
      <c r="D196" s="153"/>
      <c r="E196" s="19"/>
      <c r="F196" s="30"/>
      <c r="G196" s="30"/>
    </row>
    <row r="197" spans="2:7">
      <c r="B197" s="17"/>
      <c r="C197" s="123"/>
      <c r="D197" s="153"/>
      <c r="E197" s="19"/>
      <c r="F197" s="30"/>
      <c r="G197" s="30"/>
    </row>
    <row r="198" spans="2:7">
      <c r="B198" s="17"/>
      <c r="C198" s="123"/>
      <c r="D198" s="153"/>
      <c r="E198" s="19"/>
      <c r="F198" s="30"/>
      <c r="G198" s="30"/>
    </row>
    <row r="199" spans="2:7">
      <c r="B199" s="17"/>
      <c r="C199" s="123"/>
      <c r="D199" s="153"/>
      <c r="E199" s="19"/>
      <c r="F199" s="30"/>
      <c r="G199" s="30"/>
    </row>
    <row r="200" spans="2:7">
      <c r="B200" s="17"/>
      <c r="C200" s="123"/>
      <c r="D200" s="153"/>
      <c r="E200" s="19"/>
      <c r="F200" s="30"/>
      <c r="G200" s="30"/>
    </row>
    <row r="201" spans="2:7">
      <c r="B201" s="17"/>
      <c r="C201" s="123"/>
      <c r="D201" s="153"/>
      <c r="E201" s="19"/>
      <c r="F201" s="30"/>
      <c r="G201" s="30"/>
    </row>
    <row r="202" spans="2:7">
      <c r="B202" s="17"/>
      <c r="C202" s="123"/>
      <c r="D202" s="153"/>
      <c r="E202" s="19"/>
      <c r="F202" s="30"/>
      <c r="G202" s="30"/>
    </row>
    <row r="203" spans="2:7">
      <c r="B203" s="17"/>
      <c r="C203" s="123"/>
      <c r="D203" s="153"/>
      <c r="E203" s="19"/>
      <c r="F203" s="30"/>
      <c r="G203" s="30"/>
    </row>
    <row r="204" spans="2:7">
      <c r="B204" s="17"/>
      <c r="C204" s="123"/>
      <c r="D204" s="153"/>
      <c r="E204" s="19"/>
      <c r="F204" s="30"/>
      <c r="G204" s="30"/>
    </row>
    <row r="205" spans="2:7">
      <c r="B205" s="17"/>
      <c r="C205" s="123"/>
      <c r="D205" s="153"/>
      <c r="E205" s="19"/>
      <c r="F205" s="30"/>
      <c r="G205" s="30"/>
    </row>
    <row r="206" spans="2:7">
      <c r="B206" s="17"/>
      <c r="C206" s="123"/>
      <c r="D206" s="153"/>
      <c r="E206" s="19"/>
      <c r="F206" s="30"/>
      <c r="G206" s="30"/>
    </row>
    <row r="207" spans="2:7">
      <c r="B207" s="17"/>
      <c r="C207" s="123"/>
      <c r="D207" s="153"/>
      <c r="E207" s="19"/>
      <c r="F207" s="30"/>
      <c r="G207" s="30"/>
    </row>
    <row r="208" spans="2:7">
      <c r="B208" s="17"/>
      <c r="C208" s="123"/>
      <c r="D208" s="153"/>
      <c r="E208" s="19"/>
      <c r="F208" s="30"/>
      <c r="G208" s="30"/>
    </row>
    <row r="209" spans="2:7">
      <c r="B209" s="17"/>
      <c r="C209" s="123"/>
      <c r="D209" s="153"/>
      <c r="E209" s="19"/>
      <c r="F209" s="30"/>
      <c r="G209" s="30"/>
    </row>
    <row r="210" spans="2:7">
      <c r="B210" s="17"/>
      <c r="C210" s="123"/>
      <c r="D210" s="153"/>
      <c r="E210" s="19"/>
      <c r="F210" s="30"/>
      <c r="G210" s="30"/>
    </row>
    <row r="211" spans="2:7">
      <c r="B211" s="17"/>
      <c r="C211" s="123"/>
      <c r="D211" s="153"/>
      <c r="E211" s="19"/>
      <c r="F211" s="30"/>
      <c r="G211" s="30"/>
    </row>
    <row r="212" spans="2:7">
      <c r="B212" s="17"/>
      <c r="C212" s="123"/>
      <c r="D212" s="153"/>
      <c r="E212" s="19"/>
      <c r="F212" s="30"/>
      <c r="G212" s="30"/>
    </row>
    <row r="213" spans="2:7">
      <c r="B213" s="17"/>
      <c r="C213" s="123"/>
      <c r="D213" s="153"/>
      <c r="E213" s="19"/>
      <c r="F213" s="30"/>
      <c r="G213" s="30"/>
    </row>
    <row r="214" spans="2:7">
      <c r="B214" s="17"/>
      <c r="C214" s="123"/>
      <c r="D214" s="153"/>
      <c r="E214" s="19"/>
      <c r="F214" s="30"/>
      <c r="G214" s="30"/>
    </row>
    <row r="215" spans="2:7">
      <c r="B215" s="17"/>
      <c r="C215" s="123"/>
      <c r="D215" s="153"/>
      <c r="E215" s="19"/>
      <c r="F215" s="30"/>
      <c r="G215" s="30"/>
    </row>
    <row r="216" spans="2:7">
      <c r="B216" s="17"/>
      <c r="C216" s="123"/>
      <c r="D216" s="153"/>
      <c r="E216" s="19"/>
      <c r="F216" s="30"/>
      <c r="G216" s="30"/>
    </row>
    <row r="217" spans="2:7">
      <c r="B217" s="17"/>
      <c r="C217" s="123"/>
      <c r="D217" s="153"/>
      <c r="E217" s="19"/>
      <c r="F217" s="30"/>
      <c r="G217" s="30"/>
    </row>
    <row r="218" spans="2:7">
      <c r="B218" s="17"/>
      <c r="C218" s="123"/>
      <c r="D218" s="153"/>
      <c r="E218" s="19"/>
      <c r="F218" s="30"/>
      <c r="G218" s="30"/>
    </row>
    <row r="219" spans="2:7">
      <c r="B219" s="17"/>
      <c r="C219" s="123"/>
      <c r="D219" s="153"/>
      <c r="E219" s="19"/>
      <c r="F219" s="30"/>
      <c r="G219" s="30"/>
    </row>
    <row r="220" spans="2:7">
      <c r="B220" s="17"/>
      <c r="C220" s="123"/>
      <c r="D220" s="153"/>
      <c r="E220" s="19"/>
      <c r="F220" s="30"/>
      <c r="G220" s="30"/>
    </row>
    <row r="221" spans="2:7">
      <c r="B221" s="17"/>
      <c r="C221" s="123"/>
      <c r="D221" s="153"/>
      <c r="E221" s="19"/>
      <c r="F221" s="30"/>
      <c r="G221" s="30"/>
    </row>
    <row r="222" spans="2:7">
      <c r="B222" s="17"/>
      <c r="C222" s="123"/>
      <c r="D222" s="153"/>
      <c r="E222" s="19"/>
      <c r="F222" s="30"/>
      <c r="G222" s="30"/>
    </row>
    <row r="223" spans="2:7">
      <c r="B223" s="17"/>
      <c r="C223" s="123"/>
      <c r="D223" s="153"/>
      <c r="E223" s="19"/>
      <c r="F223" s="30"/>
      <c r="G223" s="30"/>
    </row>
    <row r="224" spans="2:7">
      <c r="B224" s="124"/>
      <c r="C224" s="123"/>
      <c r="D224" s="153"/>
      <c r="E224" s="19"/>
      <c r="F224" s="30"/>
      <c r="G224" s="30"/>
    </row>
    <row r="225" spans="2:7">
      <c r="B225" s="124"/>
      <c r="C225" s="123"/>
      <c r="D225" s="153"/>
      <c r="E225" s="19"/>
      <c r="F225" s="30"/>
      <c r="G225" s="30"/>
    </row>
    <row r="226" spans="2:7">
      <c r="B226" s="124"/>
      <c r="C226" s="123"/>
      <c r="D226" s="153"/>
      <c r="E226" s="19"/>
      <c r="F226" s="30"/>
      <c r="G226" s="30"/>
    </row>
    <row r="227" spans="2:7">
      <c r="B227" s="124"/>
      <c r="C227" s="123"/>
      <c r="D227" s="153"/>
      <c r="E227" s="19"/>
      <c r="F227" s="30"/>
      <c r="G227" s="30"/>
    </row>
    <row r="228" spans="2:7">
      <c r="B228" s="124"/>
      <c r="C228" s="123"/>
      <c r="D228" s="153"/>
      <c r="E228" s="19"/>
      <c r="F228" s="30"/>
      <c r="G228" s="30"/>
    </row>
    <row r="229" spans="2:7">
      <c r="B229" s="124"/>
      <c r="C229" s="123"/>
      <c r="D229" s="153"/>
      <c r="E229" s="19"/>
      <c r="F229" s="30"/>
      <c r="G229" s="30"/>
    </row>
    <row r="230" spans="2:7">
      <c r="B230" s="124"/>
      <c r="C230" s="123"/>
      <c r="D230" s="153"/>
      <c r="E230" s="19"/>
      <c r="F230" s="30"/>
      <c r="G230" s="30"/>
    </row>
    <row r="231" spans="2:7">
      <c r="B231" s="124"/>
      <c r="C231" s="123"/>
      <c r="D231" s="153"/>
      <c r="E231" s="19"/>
      <c r="F231" s="30"/>
      <c r="G231" s="30"/>
    </row>
    <row r="232" spans="2:7">
      <c r="B232" s="124"/>
      <c r="C232" s="123"/>
      <c r="D232" s="153"/>
      <c r="E232" s="19"/>
      <c r="F232" s="30"/>
      <c r="G232" s="30"/>
    </row>
    <row r="233" spans="2:7">
      <c r="B233" s="124"/>
      <c r="C233" s="123"/>
      <c r="D233" s="153"/>
      <c r="E233" s="19"/>
      <c r="F233" s="30"/>
      <c r="G233" s="30"/>
    </row>
    <row r="234" spans="2:7">
      <c r="B234" s="124"/>
      <c r="C234" s="123"/>
      <c r="D234" s="153"/>
      <c r="E234" s="19"/>
      <c r="F234" s="30"/>
      <c r="G234" s="30"/>
    </row>
    <row r="235" spans="2:7">
      <c r="B235" s="124"/>
      <c r="C235" s="123"/>
      <c r="D235" s="153"/>
      <c r="E235" s="19"/>
      <c r="F235" s="30"/>
      <c r="G235" s="30"/>
    </row>
    <row r="236" spans="2:7">
      <c r="B236" s="124"/>
      <c r="C236" s="123"/>
      <c r="D236" s="153"/>
      <c r="E236" s="19"/>
      <c r="F236" s="30"/>
      <c r="G236" s="30"/>
    </row>
    <row r="237" spans="2:7">
      <c r="B237" s="124"/>
      <c r="C237" s="123"/>
      <c r="D237" s="153"/>
      <c r="E237" s="19"/>
      <c r="F237" s="30"/>
      <c r="G237" s="30"/>
    </row>
    <row r="238" spans="2:7">
      <c r="B238" s="124"/>
      <c r="C238" s="123"/>
      <c r="D238" s="153"/>
      <c r="E238" s="19"/>
      <c r="F238" s="30"/>
      <c r="G238" s="30"/>
    </row>
    <row r="239" spans="2:7">
      <c r="B239" s="124"/>
      <c r="C239" s="123"/>
      <c r="D239" s="153"/>
      <c r="E239" s="19"/>
      <c r="F239" s="30"/>
      <c r="G239" s="30"/>
    </row>
    <row r="240" spans="2:7">
      <c r="B240" s="124"/>
      <c r="C240" s="123"/>
      <c r="D240" s="153"/>
      <c r="E240" s="19"/>
      <c r="F240" s="30"/>
      <c r="G240" s="30"/>
    </row>
    <row r="241" spans="2:7">
      <c r="B241" s="124"/>
      <c r="C241" s="123"/>
      <c r="D241" s="153"/>
      <c r="E241" s="19"/>
      <c r="F241" s="30"/>
      <c r="G241" s="30"/>
    </row>
    <row r="242" spans="2:7">
      <c r="B242" s="124"/>
      <c r="C242" s="123"/>
      <c r="D242" s="153"/>
      <c r="E242" s="19"/>
      <c r="F242" s="30"/>
      <c r="G242" s="30"/>
    </row>
    <row r="243" spans="2:7">
      <c r="B243" s="124"/>
      <c r="C243" s="123"/>
      <c r="D243" s="153"/>
      <c r="E243" s="19"/>
      <c r="F243" s="30"/>
      <c r="G243" s="30"/>
    </row>
    <row r="244" spans="2:7">
      <c r="B244" s="124"/>
      <c r="C244" s="123"/>
      <c r="D244" s="153"/>
      <c r="E244" s="19"/>
      <c r="F244" s="30"/>
      <c r="G244" s="30"/>
    </row>
    <row r="245" spans="2:7">
      <c r="B245" s="124"/>
      <c r="C245" s="123"/>
      <c r="D245" s="153"/>
      <c r="E245" s="19"/>
      <c r="F245" s="30"/>
      <c r="G245" s="30"/>
    </row>
    <row r="246" spans="2:7">
      <c r="B246" s="124"/>
      <c r="C246" s="123"/>
      <c r="D246" s="153"/>
      <c r="E246" s="19"/>
      <c r="F246" s="30"/>
      <c r="G246" s="30"/>
    </row>
    <row r="247" spans="2:7">
      <c r="B247" s="124"/>
      <c r="C247" s="123"/>
      <c r="D247" s="153"/>
      <c r="E247" s="19"/>
      <c r="F247" s="30"/>
      <c r="G247" s="30"/>
    </row>
    <row r="248" spans="2:7">
      <c r="B248" s="124"/>
      <c r="C248" s="123"/>
      <c r="D248" s="153"/>
      <c r="E248" s="19"/>
      <c r="F248" s="30"/>
      <c r="G248" s="30"/>
    </row>
    <row r="249" spans="2:7">
      <c r="B249" s="124"/>
      <c r="C249" s="123"/>
      <c r="D249" s="153"/>
      <c r="E249" s="19"/>
      <c r="F249" s="30"/>
      <c r="G249" s="30"/>
    </row>
    <row r="250" spans="2:7">
      <c r="B250" s="124"/>
      <c r="C250" s="123"/>
      <c r="D250" s="153"/>
      <c r="E250" s="19"/>
      <c r="F250" s="30"/>
      <c r="G250" s="30"/>
    </row>
    <row r="251" spans="2:7">
      <c r="B251" s="124"/>
      <c r="C251" s="123"/>
      <c r="D251" s="153"/>
      <c r="E251" s="19"/>
      <c r="F251" s="30"/>
      <c r="G251" s="30"/>
    </row>
    <row r="252" spans="2:7">
      <c r="B252" s="124"/>
      <c r="C252" s="123"/>
      <c r="D252" s="153"/>
      <c r="E252" s="19"/>
      <c r="F252" s="30"/>
      <c r="G252" s="30"/>
    </row>
    <row r="253" spans="2:7">
      <c r="B253" s="124"/>
      <c r="C253" s="123"/>
      <c r="D253" s="153"/>
      <c r="E253" s="19"/>
      <c r="F253" s="30"/>
      <c r="G253" s="30"/>
    </row>
    <row r="254" spans="2:7">
      <c r="B254" s="124"/>
      <c r="C254" s="123"/>
      <c r="D254" s="153"/>
      <c r="E254" s="19"/>
      <c r="F254" s="30"/>
      <c r="G254" s="30"/>
    </row>
    <row r="255" spans="2:7">
      <c r="B255" s="124"/>
      <c r="C255" s="123"/>
      <c r="D255" s="153"/>
      <c r="E255" s="19"/>
      <c r="F255" s="30"/>
      <c r="G255" s="30"/>
    </row>
    <row r="256" spans="2:7">
      <c r="B256" s="124"/>
      <c r="C256" s="123"/>
      <c r="D256" s="153"/>
      <c r="E256" s="19"/>
      <c r="F256" s="30"/>
      <c r="G256" s="30"/>
    </row>
    <row r="257" spans="2:7">
      <c r="B257" s="124"/>
      <c r="C257" s="123"/>
      <c r="D257" s="153"/>
      <c r="E257" s="19"/>
      <c r="F257" s="30"/>
      <c r="G257" s="30"/>
    </row>
    <row r="258" spans="2:7">
      <c r="B258" s="124"/>
      <c r="C258" s="123"/>
      <c r="D258" s="153"/>
      <c r="E258" s="19"/>
      <c r="F258" s="30"/>
      <c r="G258" s="30"/>
    </row>
    <row r="259" spans="2:7">
      <c r="B259" s="124"/>
      <c r="C259" s="123"/>
      <c r="D259" s="153"/>
      <c r="E259" s="19"/>
      <c r="F259" s="30"/>
      <c r="G259" s="30"/>
    </row>
    <row r="260" spans="2:7">
      <c r="B260" s="124"/>
      <c r="C260" s="123"/>
      <c r="D260" s="153"/>
      <c r="E260" s="19"/>
      <c r="F260" s="30"/>
      <c r="G260" s="30"/>
    </row>
    <row r="261" spans="2:7">
      <c r="B261" s="124"/>
      <c r="C261" s="123"/>
      <c r="D261" s="153"/>
      <c r="E261" s="19"/>
      <c r="F261" s="30"/>
      <c r="G261" s="30"/>
    </row>
    <row r="262" spans="2:7">
      <c r="B262" s="124"/>
      <c r="C262" s="123"/>
      <c r="D262" s="153"/>
      <c r="E262" s="19"/>
      <c r="F262" s="30"/>
      <c r="G262" s="30"/>
    </row>
    <row r="263" spans="2:7">
      <c r="B263" s="124"/>
      <c r="C263" s="123"/>
      <c r="D263" s="153"/>
      <c r="E263" s="19"/>
      <c r="F263" s="30"/>
      <c r="G263" s="30"/>
    </row>
    <row r="264" spans="2:7">
      <c r="B264" s="124"/>
      <c r="C264" s="123"/>
      <c r="D264" s="153"/>
      <c r="E264" s="19"/>
      <c r="F264" s="30"/>
      <c r="G264" s="30"/>
    </row>
    <row r="265" spans="2:7">
      <c r="B265" s="124"/>
      <c r="C265" s="123"/>
      <c r="D265" s="153"/>
      <c r="E265" s="19"/>
      <c r="F265" s="30"/>
      <c r="G265" s="30"/>
    </row>
    <row r="266" spans="2:7">
      <c r="B266" s="124"/>
      <c r="C266" s="123"/>
      <c r="D266" s="153"/>
      <c r="E266" s="19"/>
      <c r="F266" s="30"/>
      <c r="G266" s="30"/>
    </row>
    <row r="267" spans="2:7">
      <c r="B267" s="124"/>
      <c r="C267" s="123"/>
      <c r="D267" s="153"/>
      <c r="E267" s="19"/>
      <c r="F267" s="30"/>
      <c r="G267" s="30"/>
    </row>
    <row r="268" spans="2:7">
      <c r="B268" s="124"/>
      <c r="C268" s="123"/>
      <c r="D268" s="153"/>
      <c r="E268" s="19"/>
      <c r="F268" s="30"/>
      <c r="G268" s="30"/>
    </row>
    <row r="269" spans="2:7">
      <c r="B269" s="124"/>
      <c r="C269" s="123"/>
      <c r="D269" s="153"/>
      <c r="E269" s="19"/>
      <c r="F269" s="30"/>
      <c r="G269" s="30"/>
    </row>
    <row r="270" spans="2:7">
      <c r="B270" s="124"/>
      <c r="C270" s="123"/>
      <c r="D270" s="153"/>
      <c r="E270" s="19"/>
      <c r="F270" s="30"/>
      <c r="G270" s="30"/>
    </row>
    <row r="271" spans="2:7">
      <c r="B271" s="124"/>
      <c r="C271" s="123"/>
      <c r="D271" s="153"/>
      <c r="E271" s="19"/>
      <c r="F271" s="30"/>
      <c r="G271" s="30"/>
    </row>
    <row r="272" spans="2:7">
      <c r="B272" s="124"/>
      <c r="C272" s="123"/>
      <c r="D272" s="153"/>
      <c r="E272" s="19"/>
      <c r="F272" s="30"/>
      <c r="G272" s="30"/>
    </row>
    <row r="273" spans="2:7">
      <c r="B273" s="124"/>
      <c r="C273" s="123"/>
      <c r="D273" s="153"/>
      <c r="E273" s="19"/>
      <c r="F273" s="30"/>
      <c r="G273" s="30"/>
    </row>
    <row r="274" spans="2:7">
      <c r="B274" s="124"/>
      <c r="C274" s="123"/>
      <c r="D274" s="153"/>
      <c r="E274" s="19"/>
      <c r="F274" s="30"/>
      <c r="G274" s="30"/>
    </row>
    <row r="275" spans="2:7">
      <c r="B275" s="124"/>
      <c r="C275" s="123"/>
      <c r="D275" s="153"/>
      <c r="E275" s="19"/>
      <c r="F275" s="30"/>
      <c r="G275" s="30"/>
    </row>
    <row r="276" spans="2:7">
      <c r="B276" s="124"/>
      <c r="C276" s="123"/>
      <c r="D276" s="153"/>
      <c r="E276" s="19"/>
      <c r="F276" s="30"/>
      <c r="G276" s="30"/>
    </row>
    <row r="277" spans="2:7">
      <c r="B277" s="124"/>
      <c r="C277" s="123"/>
      <c r="D277" s="153"/>
      <c r="E277" s="19"/>
      <c r="F277" s="30"/>
      <c r="G277" s="30"/>
    </row>
    <row r="278" spans="2:7">
      <c r="B278" s="124"/>
      <c r="C278" s="123"/>
      <c r="D278" s="153"/>
      <c r="E278" s="19"/>
      <c r="F278" s="30"/>
      <c r="G278" s="30"/>
    </row>
    <row r="279" spans="2:7">
      <c r="B279" s="124"/>
      <c r="C279" s="123"/>
      <c r="D279" s="153"/>
      <c r="E279" s="19"/>
      <c r="F279" s="30"/>
      <c r="G279" s="30"/>
    </row>
    <row r="280" spans="2:7">
      <c r="B280" s="124"/>
      <c r="C280" s="123"/>
      <c r="D280" s="153"/>
      <c r="E280" s="19"/>
      <c r="F280" s="30"/>
      <c r="G280" s="30"/>
    </row>
    <row r="281" spans="2:7">
      <c r="B281" s="124"/>
      <c r="C281" s="123"/>
      <c r="D281" s="153"/>
      <c r="E281" s="19"/>
      <c r="F281" s="30"/>
      <c r="G281" s="30"/>
    </row>
    <row r="282" spans="2:7">
      <c r="B282" s="124"/>
      <c r="C282" s="123"/>
      <c r="D282" s="153"/>
      <c r="E282" s="19"/>
      <c r="F282" s="30"/>
      <c r="G282" s="30"/>
    </row>
    <row r="283" spans="2:7">
      <c r="B283" s="124"/>
      <c r="C283" s="123"/>
      <c r="D283" s="153"/>
      <c r="E283" s="19"/>
      <c r="F283" s="30"/>
      <c r="G283" s="30"/>
    </row>
    <row r="284" spans="2:7">
      <c r="B284" s="124"/>
      <c r="C284" s="123"/>
      <c r="D284" s="153"/>
      <c r="E284" s="19"/>
      <c r="F284" s="30"/>
      <c r="G284" s="30"/>
    </row>
    <row r="285" spans="2:7">
      <c r="B285" s="124"/>
      <c r="C285" s="123"/>
      <c r="D285" s="153"/>
      <c r="E285" s="19"/>
      <c r="F285" s="30"/>
      <c r="G285" s="30"/>
    </row>
    <row r="286" spans="2:7">
      <c r="B286" s="124"/>
      <c r="C286" s="123"/>
      <c r="D286" s="153"/>
      <c r="E286" s="19"/>
      <c r="F286" s="30"/>
      <c r="G286" s="30"/>
    </row>
    <row r="287" spans="2:7">
      <c r="B287" s="124"/>
      <c r="C287" s="123"/>
      <c r="D287" s="153"/>
      <c r="E287" s="19"/>
      <c r="F287" s="30"/>
      <c r="G287" s="30"/>
    </row>
    <row r="288" spans="2:7">
      <c r="B288" s="124"/>
      <c r="C288" s="123"/>
      <c r="D288" s="153"/>
      <c r="E288" s="19"/>
      <c r="F288" s="30"/>
      <c r="G288" s="30"/>
    </row>
    <row r="289" spans="2:7">
      <c r="B289" s="124"/>
      <c r="C289" s="123"/>
      <c r="D289" s="153"/>
      <c r="E289" s="19"/>
      <c r="F289" s="30"/>
      <c r="G289" s="30"/>
    </row>
    <row r="290" spans="2:7">
      <c r="B290" s="124"/>
      <c r="C290" s="123"/>
      <c r="D290" s="153"/>
      <c r="E290" s="19"/>
      <c r="F290" s="30"/>
      <c r="G290" s="30"/>
    </row>
    <row r="291" spans="2:7">
      <c r="B291" s="124"/>
      <c r="C291" s="123"/>
      <c r="D291" s="153"/>
      <c r="E291" s="19"/>
      <c r="F291" s="30"/>
      <c r="G291" s="30"/>
    </row>
    <row r="292" spans="2:7">
      <c r="B292" s="124"/>
      <c r="C292" s="123"/>
      <c r="D292" s="153"/>
      <c r="E292" s="19"/>
      <c r="F292" s="30"/>
      <c r="G292" s="30"/>
    </row>
    <row r="293" spans="2:7">
      <c r="B293" s="124"/>
      <c r="C293" s="123"/>
      <c r="D293" s="153"/>
      <c r="E293" s="19"/>
      <c r="F293" s="30"/>
      <c r="G293" s="30"/>
    </row>
    <row r="294" spans="2:7">
      <c r="F294" s="30"/>
      <c r="G294" s="30"/>
    </row>
    <row r="295" spans="2:7">
      <c r="F295" s="30"/>
      <c r="G295" s="30"/>
    </row>
    <row r="296" spans="2:7">
      <c r="F296" s="30"/>
      <c r="G296" s="30"/>
    </row>
    <row r="297" spans="2:7">
      <c r="F297" s="30"/>
      <c r="G297" s="30"/>
    </row>
    <row r="298" spans="2:7">
      <c r="B298" s="38"/>
      <c r="C298" s="38"/>
      <c r="D298" s="146"/>
      <c r="E298" s="101"/>
      <c r="F298" s="30"/>
      <c r="G298" s="30"/>
    </row>
    <row r="299" spans="2:7">
      <c r="B299" s="38"/>
      <c r="C299" s="38"/>
      <c r="D299" s="146"/>
      <c r="E299" s="101"/>
      <c r="F299" s="30"/>
      <c r="G299" s="30"/>
    </row>
    <row r="300" spans="2:7">
      <c r="B300" s="38"/>
      <c r="C300" s="38"/>
      <c r="D300" s="146"/>
      <c r="E300" s="101"/>
      <c r="F300" s="30"/>
      <c r="G300" s="30"/>
    </row>
    <row r="301" spans="2:7">
      <c r="B301" s="38"/>
      <c r="C301" s="38"/>
      <c r="D301" s="146"/>
      <c r="E301" s="101"/>
      <c r="F301" s="30"/>
      <c r="G301" s="30"/>
    </row>
    <row r="302" spans="2:7">
      <c r="B302" s="38"/>
      <c r="C302" s="38"/>
      <c r="D302" s="146"/>
      <c r="E302" s="101"/>
      <c r="F302" s="30"/>
      <c r="G302" s="30"/>
    </row>
    <row r="303" spans="2:7">
      <c r="B303" s="38"/>
      <c r="C303" s="38"/>
      <c r="D303" s="146"/>
      <c r="E303" s="101"/>
      <c r="F303" s="30"/>
      <c r="G303" s="30"/>
    </row>
    <row r="304" spans="2:7">
      <c r="B304" s="38"/>
      <c r="C304" s="38"/>
      <c r="D304" s="146"/>
      <c r="E304" s="101"/>
      <c r="F304" s="30"/>
      <c r="G304" s="30"/>
    </row>
    <row r="305" spans="2:7">
      <c r="B305" s="38"/>
      <c r="C305" s="38"/>
      <c r="D305" s="146"/>
      <c r="E305" s="101"/>
      <c r="F305" s="30"/>
      <c r="G305" s="30"/>
    </row>
    <row r="306" spans="2:7">
      <c r="B306" s="38"/>
      <c r="C306" s="38"/>
      <c r="D306" s="146"/>
      <c r="E306" s="101"/>
      <c r="F306" s="30"/>
      <c r="G306" s="30"/>
    </row>
    <row r="307" spans="2:7">
      <c r="B307" s="38"/>
      <c r="C307" s="38"/>
      <c r="D307" s="146"/>
      <c r="E307" s="101"/>
      <c r="F307" s="30"/>
      <c r="G307" s="30"/>
    </row>
    <row r="308" spans="2:7">
      <c r="B308" s="38"/>
      <c r="C308" s="38"/>
      <c r="D308" s="146"/>
      <c r="E308" s="101"/>
      <c r="F308" s="30"/>
      <c r="G308" s="30"/>
    </row>
    <row r="309" spans="2:7">
      <c r="B309" s="38"/>
      <c r="C309" s="38"/>
      <c r="D309" s="146"/>
      <c r="E309" s="101"/>
      <c r="F309" s="30"/>
      <c r="G309" s="30"/>
    </row>
    <row r="310" spans="2:7">
      <c r="B310" s="38"/>
      <c r="C310" s="38"/>
      <c r="D310" s="146"/>
      <c r="E310" s="101"/>
      <c r="F310" s="30"/>
      <c r="G310" s="30"/>
    </row>
    <row r="311" spans="2:7">
      <c r="B311" s="38"/>
      <c r="C311" s="38"/>
      <c r="D311" s="146"/>
      <c r="E311" s="101"/>
      <c r="F311" s="30"/>
      <c r="G311" s="30"/>
    </row>
    <row r="312" spans="2:7">
      <c r="B312" s="38"/>
      <c r="C312" s="38"/>
      <c r="D312" s="146"/>
      <c r="E312" s="101"/>
      <c r="F312" s="30"/>
      <c r="G312" s="30"/>
    </row>
    <row r="313" spans="2:7">
      <c r="B313" s="38"/>
      <c r="C313" s="38"/>
      <c r="D313" s="146"/>
      <c r="E313" s="101"/>
      <c r="F313" s="30"/>
      <c r="G313" s="30"/>
    </row>
    <row r="314" spans="2:7">
      <c r="B314" s="38"/>
      <c r="C314" s="38"/>
      <c r="D314" s="146"/>
      <c r="E314" s="101"/>
      <c r="F314" s="30"/>
      <c r="G314" s="30"/>
    </row>
    <row r="315" spans="2:7">
      <c r="B315" s="38"/>
      <c r="C315" s="38"/>
      <c r="D315" s="146"/>
      <c r="E315" s="101"/>
      <c r="F315" s="30"/>
      <c r="G315" s="30"/>
    </row>
    <row r="316" spans="2:7">
      <c r="B316" s="38"/>
      <c r="C316" s="38"/>
      <c r="D316" s="146"/>
      <c r="E316" s="101"/>
      <c r="F316" s="30"/>
      <c r="G316" s="30"/>
    </row>
    <row r="317" spans="2:7">
      <c r="B317" s="38"/>
      <c r="C317" s="38"/>
      <c r="D317" s="146"/>
      <c r="E317" s="101"/>
      <c r="F317" s="30"/>
      <c r="G317" s="30"/>
    </row>
    <row r="318" spans="2:7">
      <c r="B318" s="38"/>
      <c r="C318" s="38"/>
      <c r="D318" s="146"/>
      <c r="E318" s="101"/>
      <c r="F318" s="30"/>
      <c r="G318" s="30"/>
    </row>
    <row r="319" spans="2:7">
      <c r="B319" s="38"/>
      <c r="C319" s="38"/>
      <c r="D319" s="146"/>
      <c r="E319" s="101"/>
      <c r="F319" s="30"/>
      <c r="G319" s="30"/>
    </row>
    <row r="320" spans="2:7">
      <c r="B320" s="38"/>
      <c r="C320" s="38"/>
      <c r="D320" s="146"/>
      <c r="E320" s="101"/>
      <c r="F320" s="30"/>
      <c r="G320" s="30"/>
    </row>
    <row r="321" spans="2:7">
      <c r="B321" s="38"/>
      <c r="C321" s="38"/>
      <c r="D321" s="146"/>
      <c r="E321" s="101"/>
      <c r="F321" s="30"/>
      <c r="G321" s="30"/>
    </row>
    <row r="322" spans="2:7">
      <c r="B322" s="38"/>
      <c r="C322" s="38"/>
      <c r="D322" s="146"/>
      <c r="E322" s="101"/>
      <c r="F322" s="30"/>
      <c r="G322" s="30"/>
    </row>
    <row r="323" spans="2:7">
      <c r="B323" s="38"/>
      <c r="C323" s="38"/>
      <c r="D323" s="146"/>
      <c r="E323" s="101"/>
      <c r="F323" s="30"/>
      <c r="G323" s="30"/>
    </row>
    <row r="324" spans="2:7">
      <c r="B324" s="38"/>
      <c r="C324" s="38"/>
      <c r="D324" s="146"/>
      <c r="E324" s="101"/>
      <c r="F324" s="30"/>
      <c r="G324" s="30"/>
    </row>
    <row r="325" spans="2:7">
      <c r="B325" s="38"/>
      <c r="C325" s="38"/>
      <c r="D325" s="146"/>
      <c r="E325" s="101"/>
      <c r="F325" s="30"/>
      <c r="G325" s="30"/>
    </row>
    <row r="326" spans="2:7">
      <c r="B326" s="38"/>
      <c r="C326" s="38"/>
      <c r="D326" s="146"/>
      <c r="E326" s="101"/>
      <c r="F326" s="30"/>
      <c r="G326" s="30"/>
    </row>
    <row r="327" spans="2:7">
      <c r="B327" s="38"/>
      <c r="C327" s="38"/>
      <c r="D327" s="146"/>
      <c r="E327" s="101"/>
      <c r="F327" s="30"/>
      <c r="G327" s="30"/>
    </row>
    <row r="328" spans="2:7">
      <c r="B328" s="38"/>
      <c r="C328" s="38"/>
      <c r="D328" s="146"/>
      <c r="E328" s="101"/>
      <c r="F328" s="30"/>
      <c r="G328" s="30"/>
    </row>
    <row r="329" spans="2:7">
      <c r="B329" s="38"/>
      <c r="C329" s="38"/>
      <c r="D329" s="146"/>
      <c r="E329" s="101"/>
      <c r="F329" s="30"/>
      <c r="G329" s="30"/>
    </row>
    <row r="330" spans="2:7">
      <c r="B330" s="38"/>
      <c r="C330" s="38"/>
      <c r="D330" s="146"/>
      <c r="E330" s="101"/>
      <c r="F330" s="30"/>
      <c r="G330" s="30"/>
    </row>
    <row r="331" spans="2:7">
      <c r="B331" s="38"/>
      <c r="C331" s="38"/>
      <c r="D331" s="146"/>
      <c r="E331" s="101"/>
      <c r="F331" s="30"/>
      <c r="G331" s="30"/>
    </row>
    <row r="332" spans="2:7">
      <c r="B332" s="38"/>
      <c r="C332" s="38"/>
      <c r="D332" s="146"/>
      <c r="E332" s="101"/>
      <c r="F332" s="30"/>
      <c r="G332" s="30"/>
    </row>
    <row r="333" spans="2:7">
      <c r="B333" s="38"/>
      <c r="C333" s="38"/>
      <c r="D333" s="146"/>
      <c r="E333" s="101"/>
      <c r="F333" s="30"/>
      <c r="G333" s="30"/>
    </row>
    <row r="334" spans="2:7">
      <c r="B334" s="38"/>
      <c r="C334" s="38"/>
      <c r="D334" s="146"/>
      <c r="E334" s="101"/>
      <c r="F334" s="30"/>
      <c r="G334" s="30"/>
    </row>
    <row r="335" spans="2:7">
      <c r="B335" s="38"/>
      <c r="C335" s="38"/>
      <c r="D335" s="146"/>
      <c r="E335" s="101"/>
      <c r="F335" s="30"/>
      <c r="G335" s="30"/>
    </row>
    <row r="336" spans="2:7">
      <c r="B336" s="38"/>
      <c r="C336" s="38"/>
      <c r="D336" s="146"/>
      <c r="E336" s="101"/>
      <c r="F336" s="30"/>
      <c r="G336" s="30"/>
    </row>
    <row r="337" spans="2:7">
      <c r="B337" s="38"/>
      <c r="C337" s="38"/>
      <c r="D337" s="146"/>
      <c r="E337" s="101"/>
      <c r="F337" s="30"/>
      <c r="G337" s="30"/>
    </row>
    <row r="338" spans="2:7">
      <c r="B338" s="38"/>
      <c r="C338" s="38"/>
      <c r="D338" s="146"/>
      <c r="E338" s="101"/>
      <c r="F338" s="30"/>
      <c r="G338" s="30"/>
    </row>
    <row r="339" spans="2:7">
      <c r="B339" s="38"/>
      <c r="C339" s="38"/>
      <c r="D339" s="146"/>
      <c r="E339" s="101"/>
      <c r="F339" s="30"/>
      <c r="G339" s="30"/>
    </row>
    <row r="340" spans="2:7">
      <c r="B340" s="38"/>
      <c r="C340" s="38"/>
      <c r="D340" s="146"/>
      <c r="E340" s="101"/>
      <c r="F340" s="30"/>
      <c r="G340" s="30"/>
    </row>
    <row r="341" spans="2:7">
      <c r="B341" s="38"/>
      <c r="C341" s="38"/>
      <c r="D341" s="146"/>
      <c r="E341" s="101"/>
      <c r="F341" s="30"/>
      <c r="G341" s="30"/>
    </row>
    <row r="342" spans="2:7">
      <c r="B342" s="38"/>
      <c r="C342" s="38"/>
      <c r="D342" s="146"/>
      <c r="E342" s="101"/>
      <c r="F342" s="30"/>
      <c r="G342" s="30"/>
    </row>
    <row r="343" spans="2:7">
      <c r="B343" s="38"/>
      <c r="C343" s="38"/>
      <c r="D343" s="146"/>
      <c r="E343" s="101"/>
      <c r="F343" s="30"/>
      <c r="G343" s="30"/>
    </row>
    <row r="344" spans="2:7">
      <c r="B344" s="38"/>
      <c r="C344" s="38"/>
      <c r="D344" s="146"/>
      <c r="E344" s="101"/>
      <c r="F344" s="30"/>
      <c r="G344" s="30"/>
    </row>
    <row r="345" spans="2:7">
      <c r="B345" s="38"/>
      <c r="C345" s="38"/>
      <c r="D345" s="146"/>
      <c r="E345" s="101"/>
      <c r="F345" s="30"/>
      <c r="G345" s="30"/>
    </row>
    <row r="346" spans="2:7">
      <c r="B346" s="38"/>
      <c r="C346" s="38"/>
      <c r="D346" s="146"/>
      <c r="E346" s="101"/>
      <c r="F346" s="30"/>
      <c r="G346" s="30"/>
    </row>
    <row r="347" spans="2:7">
      <c r="B347" s="38"/>
      <c r="C347" s="38"/>
      <c r="D347" s="146"/>
      <c r="E347" s="101"/>
      <c r="F347" s="30"/>
      <c r="G347" s="30"/>
    </row>
    <row r="348" spans="2:7">
      <c r="B348" s="38"/>
      <c r="C348" s="38"/>
      <c r="D348" s="146"/>
      <c r="E348" s="101"/>
      <c r="F348" s="30"/>
      <c r="G348" s="30"/>
    </row>
    <row r="349" spans="2:7">
      <c r="B349" s="38"/>
      <c r="C349" s="38"/>
      <c r="D349" s="146"/>
      <c r="E349" s="101"/>
      <c r="F349" s="30"/>
      <c r="G349" s="30"/>
    </row>
    <row r="350" spans="2:7">
      <c r="B350" s="38"/>
      <c r="C350" s="38"/>
      <c r="D350" s="146"/>
      <c r="E350" s="101"/>
      <c r="F350" s="30"/>
      <c r="G350" s="30"/>
    </row>
    <row r="351" spans="2:7">
      <c r="B351" s="38"/>
      <c r="C351" s="38"/>
      <c r="D351" s="146"/>
      <c r="E351" s="101"/>
      <c r="F351" s="30"/>
      <c r="G351" s="30"/>
    </row>
    <row r="352" spans="2:7">
      <c r="B352" s="38"/>
      <c r="C352" s="38"/>
      <c r="D352" s="146"/>
      <c r="E352" s="101"/>
      <c r="F352" s="30"/>
      <c r="G352" s="30"/>
    </row>
    <row r="353" spans="2:7">
      <c r="B353" s="38"/>
      <c r="C353" s="38"/>
      <c r="D353" s="146"/>
      <c r="E353" s="101"/>
      <c r="F353" s="30"/>
      <c r="G353" s="30"/>
    </row>
    <row r="354" spans="2:7">
      <c r="B354" s="38"/>
      <c r="C354" s="38"/>
      <c r="D354" s="146"/>
      <c r="E354" s="101"/>
      <c r="F354" s="30"/>
      <c r="G354" s="30"/>
    </row>
    <row r="355" spans="2:7">
      <c r="B355" s="38"/>
      <c r="C355" s="38"/>
      <c r="D355" s="146"/>
      <c r="E355" s="101"/>
      <c r="F355" s="30"/>
      <c r="G355" s="30"/>
    </row>
    <row r="356" spans="2:7">
      <c r="B356" s="38"/>
      <c r="C356" s="38"/>
      <c r="D356" s="146"/>
      <c r="E356" s="101"/>
      <c r="F356" s="30"/>
      <c r="G356" s="30"/>
    </row>
    <row r="357" spans="2:7">
      <c r="B357" s="38"/>
      <c r="C357" s="38"/>
      <c r="D357" s="146"/>
      <c r="E357" s="101"/>
      <c r="F357" s="30"/>
      <c r="G357" s="30"/>
    </row>
    <row r="358" spans="2:7">
      <c r="B358" s="38"/>
      <c r="C358" s="38"/>
      <c r="D358" s="146"/>
      <c r="E358" s="101"/>
      <c r="F358" s="30"/>
      <c r="G358" s="30"/>
    </row>
    <row r="359" spans="2:7">
      <c r="B359" s="38"/>
      <c r="C359" s="38"/>
      <c r="D359" s="146"/>
      <c r="E359" s="101"/>
      <c r="F359" s="30"/>
      <c r="G359" s="30"/>
    </row>
    <row r="360" spans="2:7">
      <c r="B360" s="38"/>
      <c r="C360" s="38"/>
      <c r="D360" s="146"/>
      <c r="E360" s="101"/>
      <c r="F360" s="30"/>
      <c r="G360" s="30"/>
    </row>
    <row r="361" spans="2:7">
      <c r="B361" s="38"/>
      <c r="C361" s="38"/>
      <c r="D361" s="146"/>
      <c r="E361" s="101"/>
      <c r="F361" s="30"/>
      <c r="G361" s="30"/>
    </row>
    <row r="362" spans="2:7">
      <c r="B362" s="38"/>
      <c r="C362" s="38"/>
      <c r="D362" s="146"/>
      <c r="E362" s="101"/>
      <c r="F362" s="30"/>
      <c r="G362" s="30"/>
    </row>
    <row r="363" spans="2:7">
      <c r="B363" s="38"/>
      <c r="C363" s="38"/>
      <c r="D363" s="146"/>
      <c r="E363" s="101"/>
      <c r="F363" s="30"/>
      <c r="G363" s="30"/>
    </row>
    <row r="364" spans="2:7">
      <c r="B364" s="38"/>
      <c r="C364" s="38"/>
      <c r="D364" s="146"/>
      <c r="E364" s="101"/>
      <c r="F364" s="30"/>
      <c r="G364" s="30"/>
    </row>
    <row r="365" spans="2:7">
      <c r="B365" s="38"/>
      <c r="C365" s="38"/>
      <c r="D365" s="146"/>
      <c r="E365" s="101"/>
      <c r="F365" s="30"/>
      <c r="G365" s="30"/>
    </row>
    <row r="366" spans="2:7">
      <c r="B366" s="38"/>
      <c r="C366" s="38"/>
      <c r="D366" s="146"/>
      <c r="E366" s="101"/>
      <c r="F366" s="30"/>
      <c r="G366" s="30"/>
    </row>
    <row r="367" spans="2:7">
      <c r="B367" s="38"/>
      <c r="C367" s="38"/>
      <c r="D367" s="146"/>
      <c r="E367" s="101"/>
      <c r="F367" s="30"/>
      <c r="G367" s="30"/>
    </row>
    <row r="368" spans="2:7">
      <c r="B368" s="38"/>
      <c r="C368" s="38"/>
      <c r="D368" s="146"/>
      <c r="E368" s="101"/>
      <c r="F368" s="30"/>
      <c r="G368" s="30"/>
    </row>
    <row r="369" spans="2:7">
      <c r="B369" s="38"/>
      <c r="C369" s="38"/>
      <c r="D369" s="146"/>
      <c r="E369" s="101"/>
      <c r="F369" s="30"/>
      <c r="G369" s="30"/>
    </row>
    <row r="370" spans="2:7">
      <c r="B370" s="38"/>
      <c r="C370" s="38"/>
      <c r="D370" s="146"/>
      <c r="E370" s="101"/>
      <c r="F370" s="30"/>
      <c r="G370" s="30"/>
    </row>
    <row r="371" spans="2:7">
      <c r="B371" s="38"/>
      <c r="C371" s="38"/>
      <c r="D371" s="146"/>
      <c r="E371" s="101"/>
      <c r="F371" s="30"/>
      <c r="G371" s="30"/>
    </row>
    <row r="372" spans="2:7">
      <c r="B372" s="38"/>
      <c r="C372" s="38"/>
      <c r="D372" s="146"/>
      <c r="E372" s="101"/>
      <c r="F372" s="30"/>
      <c r="G372" s="30"/>
    </row>
    <row r="373" spans="2:7">
      <c r="B373" s="38"/>
      <c r="C373" s="38"/>
      <c r="D373" s="146"/>
      <c r="E373" s="101"/>
      <c r="F373" s="30"/>
      <c r="G373" s="30"/>
    </row>
    <row r="374" spans="2:7">
      <c r="B374" s="38"/>
      <c r="C374" s="38"/>
      <c r="D374" s="146"/>
      <c r="E374" s="101"/>
      <c r="F374" s="30"/>
      <c r="G374" s="30"/>
    </row>
    <row r="375" spans="2:7">
      <c r="B375" s="38"/>
      <c r="C375" s="38"/>
      <c r="D375" s="146"/>
      <c r="E375" s="101"/>
      <c r="F375" s="30"/>
      <c r="G375" s="30"/>
    </row>
    <row r="376" spans="2:7">
      <c r="B376" s="38"/>
      <c r="C376" s="38"/>
      <c r="D376" s="146"/>
      <c r="E376" s="101"/>
      <c r="F376" s="30"/>
      <c r="G376" s="30"/>
    </row>
    <row r="377" spans="2:7">
      <c r="B377" s="38"/>
      <c r="C377" s="38"/>
      <c r="D377" s="146"/>
      <c r="E377" s="101"/>
      <c r="F377" s="30"/>
      <c r="G377" s="30"/>
    </row>
    <row r="378" spans="2:7">
      <c r="B378" s="38"/>
      <c r="C378" s="38"/>
      <c r="D378" s="146"/>
      <c r="E378" s="101"/>
      <c r="F378" s="30"/>
      <c r="G378" s="30"/>
    </row>
    <row r="379" spans="2:7">
      <c r="B379" s="38"/>
      <c r="C379" s="38"/>
      <c r="D379" s="146"/>
      <c r="E379" s="101"/>
      <c r="F379" s="30"/>
      <c r="G379" s="30"/>
    </row>
    <row r="380" spans="2:7">
      <c r="B380" s="38"/>
      <c r="C380" s="38"/>
      <c r="D380" s="146"/>
      <c r="E380" s="101"/>
      <c r="F380" s="30"/>
      <c r="G380" s="30"/>
    </row>
    <row r="381" spans="2:7">
      <c r="B381" s="38"/>
      <c r="C381" s="38"/>
      <c r="D381" s="146"/>
      <c r="E381" s="101"/>
      <c r="F381" s="30"/>
      <c r="G381" s="30"/>
    </row>
    <row r="382" spans="2:7">
      <c r="B382" s="38"/>
      <c r="C382" s="38"/>
      <c r="D382" s="146"/>
      <c r="E382" s="101"/>
      <c r="F382" s="30"/>
      <c r="G382" s="30"/>
    </row>
    <row r="383" spans="2:7">
      <c r="B383" s="38"/>
      <c r="C383" s="38"/>
      <c r="D383" s="146"/>
      <c r="E383" s="101"/>
      <c r="F383" s="30"/>
      <c r="G383" s="30"/>
    </row>
    <row r="384" spans="2:7">
      <c r="B384" s="38"/>
      <c r="C384" s="38"/>
      <c r="D384" s="146"/>
      <c r="E384" s="101"/>
      <c r="F384" s="30"/>
      <c r="G384" s="30"/>
    </row>
    <row r="385" spans="2:7">
      <c r="B385" s="38"/>
      <c r="C385" s="38"/>
      <c r="D385" s="146"/>
      <c r="E385" s="101"/>
      <c r="F385" s="30"/>
      <c r="G385" s="30"/>
    </row>
    <row r="386" spans="2:7">
      <c r="B386" s="38"/>
      <c r="C386" s="38"/>
      <c r="D386" s="146"/>
      <c r="E386" s="101"/>
      <c r="F386" s="30"/>
      <c r="G386" s="30"/>
    </row>
    <row r="387" spans="2:7">
      <c r="B387" s="38"/>
      <c r="C387" s="38"/>
      <c r="D387" s="146"/>
      <c r="E387" s="101"/>
      <c r="F387" s="30"/>
      <c r="G387" s="30"/>
    </row>
    <row r="388" spans="2:7">
      <c r="B388" s="38"/>
      <c r="C388" s="38"/>
      <c r="D388" s="146"/>
      <c r="E388" s="101"/>
      <c r="F388" s="30"/>
      <c r="G388" s="30"/>
    </row>
    <row r="389" spans="2:7">
      <c r="B389" s="38"/>
      <c r="C389" s="38"/>
      <c r="D389" s="146"/>
      <c r="E389" s="101"/>
      <c r="F389" s="30"/>
      <c r="G389" s="30"/>
    </row>
    <row r="390" spans="2:7">
      <c r="B390" s="38"/>
      <c r="C390" s="38"/>
      <c r="D390" s="146"/>
      <c r="E390" s="101"/>
      <c r="F390" s="30"/>
      <c r="G390" s="30"/>
    </row>
    <row r="391" spans="2:7">
      <c r="B391" s="38"/>
      <c r="C391" s="38"/>
      <c r="D391" s="146"/>
      <c r="E391" s="101"/>
      <c r="F391" s="30"/>
      <c r="G391" s="30"/>
    </row>
    <row r="392" spans="2:7">
      <c r="B392" s="38"/>
      <c r="C392" s="38"/>
      <c r="D392" s="146"/>
      <c r="E392" s="101"/>
      <c r="F392" s="30"/>
      <c r="G392" s="30"/>
    </row>
    <row r="393" spans="2:7">
      <c r="B393" s="38"/>
      <c r="C393" s="38"/>
      <c r="D393" s="146"/>
      <c r="E393" s="101"/>
      <c r="F393" s="30"/>
      <c r="G393" s="30"/>
    </row>
    <row r="394" spans="2:7">
      <c r="B394" s="38"/>
      <c r="C394" s="38"/>
      <c r="D394" s="146"/>
      <c r="E394" s="101"/>
      <c r="F394" s="30"/>
      <c r="G394" s="30"/>
    </row>
    <row r="395" spans="2:7">
      <c r="B395" s="38"/>
      <c r="C395" s="38"/>
      <c r="D395" s="146"/>
      <c r="E395" s="101"/>
      <c r="F395" s="30"/>
      <c r="G395" s="30"/>
    </row>
    <row r="396" spans="2:7">
      <c r="B396" s="38"/>
      <c r="C396" s="38"/>
      <c r="D396" s="146"/>
      <c r="E396" s="101"/>
      <c r="F396" s="30"/>
      <c r="G396" s="30"/>
    </row>
    <row r="397" spans="2:7">
      <c r="B397" s="38"/>
      <c r="C397" s="38"/>
      <c r="D397" s="146"/>
      <c r="E397" s="101"/>
      <c r="F397" s="30"/>
      <c r="G397" s="30"/>
    </row>
    <row r="398" spans="2:7">
      <c r="B398" s="38"/>
      <c r="C398" s="38"/>
      <c r="D398" s="146"/>
      <c r="E398" s="101"/>
      <c r="F398" s="30"/>
      <c r="G398" s="30"/>
    </row>
    <row r="399" spans="2:7">
      <c r="B399" s="38"/>
      <c r="C399" s="38"/>
      <c r="D399" s="146"/>
      <c r="E399" s="101"/>
      <c r="F399" s="30"/>
      <c r="G399" s="30"/>
    </row>
    <row r="400" spans="2:7">
      <c r="B400" s="38"/>
      <c r="C400" s="38"/>
      <c r="D400" s="146"/>
      <c r="E400" s="101"/>
      <c r="F400" s="30"/>
      <c r="G400" s="30"/>
    </row>
    <row r="401" spans="2:7">
      <c r="B401" s="38"/>
      <c r="C401" s="38"/>
      <c r="D401" s="146"/>
      <c r="E401" s="101"/>
      <c r="F401" s="30"/>
      <c r="G401" s="30"/>
    </row>
    <row r="402" spans="2:7">
      <c r="B402" s="38"/>
      <c r="C402" s="38"/>
      <c r="D402" s="146"/>
      <c r="E402" s="101"/>
      <c r="F402" s="30"/>
      <c r="G402" s="30"/>
    </row>
    <row r="403" spans="2:7">
      <c r="B403" s="38"/>
      <c r="C403" s="38"/>
      <c r="D403" s="146"/>
      <c r="E403" s="101"/>
      <c r="F403" s="30"/>
      <c r="G403" s="30"/>
    </row>
    <row r="404" spans="2:7">
      <c r="B404" s="38"/>
      <c r="C404" s="38"/>
      <c r="D404" s="146"/>
      <c r="E404" s="101"/>
      <c r="F404" s="30"/>
      <c r="G404" s="30"/>
    </row>
    <row r="405" spans="2:7">
      <c r="B405" s="38"/>
      <c r="C405" s="38"/>
      <c r="D405" s="146"/>
      <c r="E405" s="101"/>
      <c r="F405" s="30"/>
      <c r="G405" s="30"/>
    </row>
    <row r="406" spans="2:7">
      <c r="B406" s="38"/>
      <c r="C406" s="38"/>
      <c r="D406" s="146"/>
      <c r="E406" s="101"/>
      <c r="F406" s="30"/>
      <c r="G406" s="30"/>
    </row>
    <row r="407" spans="2:7">
      <c r="B407" s="38"/>
      <c r="C407" s="38"/>
      <c r="D407" s="146"/>
      <c r="E407" s="101"/>
      <c r="F407" s="30"/>
      <c r="G407" s="30"/>
    </row>
    <row r="408" spans="2:7">
      <c r="B408" s="38"/>
      <c r="C408" s="38"/>
      <c r="D408" s="146"/>
      <c r="E408" s="101"/>
      <c r="F408" s="30"/>
      <c r="G408" s="30"/>
    </row>
    <row r="409" spans="2:7">
      <c r="B409" s="38"/>
      <c r="C409" s="38"/>
      <c r="D409" s="146"/>
      <c r="E409" s="101"/>
      <c r="F409" s="30"/>
      <c r="G409" s="30"/>
    </row>
    <row r="410" spans="2:7">
      <c r="B410" s="38"/>
      <c r="C410" s="38"/>
      <c r="D410" s="146"/>
      <c r="E410" s="101"/>
      <c r="F410" s="30"/>
      <c r="G410" s="30"/>
    </row>
    <row r="411" spans="2:7">
      <c r="B411" s="38"/>
      <c r="C411" s="38"/>
      <c r="D411" s="146"/>
      <c r="E411" s="101"/>
      <c r="F411" s="30"/>
      <c r="G411" s="30"/>
    </row>
    <row r="412" spans="2:7">
      <c r="B412" s="38"/>
      <c r="C412" s="38"/>
      <c r="D412" s="146"/>
      <c r="E412" s="101"/>
      <c r="F412" s="30"/>
      <c r="G412" s="30"/>
    </row>
    <row r="413" spans="2:7">
      <c r="B413" s="38"/>
      <c r="C413" s="38"/>
      <c r="D413" s="146"/>
      <c r="E413" s="101"/>
      <c r="F413" s="30"/>
      <c r="G413" s="30"/>
    </row>
    <row r="414" spans="2:7">
      <c r="B414" s="38"/>
      <c r="C414" s="38"/>
      <c r="D414" s="146"/>
      <c r="E414" s="101"/>
      <c r="F414" s="30"/>
      <c r="G414" s="30"/>
    </row>
    <row r="415" spans="2:7">
      <c r="B415" s="38"/>
      <c r="C415" s="38"/>
      <c r="D415" s="146"/>
      <c r="E415" s="101"/>
      <c r="F415" s="30"/>
      <c r="G415" s="30"/>
    </row>
    <row r="416" spans="2:7">
      <c r="B416" s="38"/>
      <c r="C416" s="38"/>
      <c r="D416" s="146"/>
      <c r="E416" s="101"/>
      <c r="F416" s="30"/>
      <c r="G416" s="30"/>
    </row>
    <row r="417" spans="2:7">
      <c r="B417" s="38"/>
      <c r="C417" s="38"/>
      <c r="D417" s="146"/>
      <c r="E417" s="101"/>
      <c r="F417" s="30"/>
      <c r="G417" s="30"/>
    </row>
    <row r="418" spans="2:7">
      <c r="B418" s="38"/>
      <c r="C418" s="38"/>
      <c r="D418" s="146"/>
      <c r="E418" s="101"/>
      <c r="F418" s="30"/>
      <c r="G418" s="30"/>
    </row>
    <row r="419" spans="2:7">
      <c r="B419" s="38"/>
      <c r="C419" s="38"/>
      <c r="D419" s="146"/>
      <c r="E419" s="101"/>
      <c r="F419" s="30"/>
      <c r="G419" s="30"/>
    </row>
    <row r="420" spans="2:7">
      <c r="B420" s="38"/>
      <c r="C420" s="38"/>
      <c r="D420" s="146"/>
      <c r="E420" s="101"/>
      <c r="F420" s="30"/>
      <c r="G420" s="30"/>
    </row>
    <row r="421" spans="2:7">
      <c r="B421" s="38"/>
      <c r="C421" s="38"/>
      <c r="D421" s="146"/>
      <c r="E421" s="101"/>
      <c r="F421" s="30"/>
      <c r="G421" s="30"/>
    </row>
    <row r="422" spans="2:7">
      <c r="B422" s="38"/>
      <c r="C422" s="38"/>
      <c r="D422" s="146"/>
      <c r="E422" s="101"/>
      <c r="F422" s="30"/>
      <c r="G422" s="30"/>
    </row>
    <row r="423" spans="2:7">
      <c r="B423" s="38"/>
      <c r="C423" s="38"/>
      <c r="D423" s="146"/>
      <c r="E423" s="101"/>
      <c r="F423" s="30"/>
      <c r="G423" s="30"/>
    </row>
    <row r="424" spans="2:7">
      <c r="B424" s="38"/>
      <c r="C424" s="38"/>
      <c r="D424" s="146"/>
      <c r="E424" s="101"/>
      <c r="F424" s="30"/>
      <c r="G424" s="30"/>
    </row>
    <row r="425" spans="2:7">
      <c r="B425" s="38"/>
      <c r="C425" s="38"/>
      <c r="D425" s="146"/>
      <c r="E425" s="101"/>
      <c r="F425" s="30"/>
      <c r="G425" s="30"/>
    </row>
    <row r="426" spans="2:7">
      <c r="B426" s="38"/>
      <c r="C426" s="38"/>
      <c r="D426" s="146"/>
      <c r="E426" s="101"/>
      <c r="F426" s="30"/>
      <c r="G426" s="30"/>
    </row>
    <row r="427" spans="2:7">
      <c r="B427" s="38"/>
      <c r="C427" s="38"/>
      <c r="D427" s="146"/>
      <c r="E427" s="101"/>
      <c r="F427" s="30"/>
      <c r="G427" s="30"/>
    </row>
    <row r="428" spans="2:7">
      <c r="B428" s="38"/>
      <c r="C428" s="38"/>
      <c r="D428" s="146"/>
      <c r="E428" s="101"/>
      <c r="F428" s="30"/>
      <c r="G428" s="30"/>
    </row>
    <row r="429" spans="2:7">
      <c r="B429" s="38"/>
      <c r="C429" s="38"/>
      <c r="D429" s="146"/>
      <c r="E429" s="101"/>
      <c r="F429" s="30"/>
      <c r="G429" s="30"/>
    </row>
    <row r="430" spans="2:7">
      <c r="B430" s="38"/>
      <c r="C430" s="38"/>
      <c r="D430" s="146"/>
      <c r="E430" s="101"/>
      <c r="F430" s="30"/>
      <c r="G430" s="30"/>
    </row>
    <row r="431" spans="2:7">
      <c r="B431" s="38"/>
      <c r="C431" s="38"/>
      <c r="D431" s="146"/>
      <c r="E431" s="101"/>
      <c r="F431" s="30"/>
      <c r="G431" s="30"/>
    </row>
    <row r="432" spans="2:7">
      <c r="B432" s="38"/>
      <c r="C432" s="38"/>
      <c r="D432" s="146"/>
      <c r="E432" s="101"/>
      <c r="F432" s="30"/>
      <c r="G432" s="30"/>
    </row>
    <row r="433" spans="2:7">
      <c r="B433" s="38"/>
      <c r="C433" s="38"/>
      <c r="D433" s="146"/>
      <c r="E433" s="101"/>
      <c r="F433" s="30"/>
      <c r="G433" s="30"/>
    </row>
    <row r="434" spans="2:7">
      <c r="B434" s="38"/>
      <c r="C434" s="38"/>
      <c r="D434" s="146"/>
      <c r="E434" s="101"/>
      <c r="F434" s="30"/>
      <c r="G434" s="30"/>
    </row>
    <row r="435" spans="2:7">
      <c r="B435" s="38"/>
      <c r="C435" s="38"/>
      <c r="D435" s="146"/>
      <c r="E435" s="101"/>
      <c r="F435" s="30"/>
      <c r="G435" s="30"/>
    </row>
    <row r="436" spans="2:7">
      <c r="B436" s="38"/>
      <c r="C436" s="38"/>
      <c r="D436" s="146"/>
      <c r="E436" s="101"/>
      <c r="F436" s="30"/>
      <c r="G436" s="30"/>
    </row>
    <row r="437" spans="2:7">
      <c r="B437" s="38"/>
      <c r="C437" s="38"/>
      <c r="D437" s="146"/>
      <c r="E437" s="101"/>
      <c r="F437" s="30"/>
      <c r="G437" s="30"/>
    </row>
    <row r="438" spans="2:7">
      <c r="B438" s="38"/>
      <c r="C438" s="38"/>
      <c r="D438" s="146"/>
      <c r="E438" s="101"/>
      <c r="F438" s="30"/>
      <c r="G438" s="30"/>
    </row>
    <row r="439" spans="2:7">
      <c r="B439" s="38"/>
      <c r="C439" s="38"/>
      <c r="D439" s="146"/>
      <c r="E439" s="101"/>
      <c r="F439" s="30"/>
      <c r="G439" s="30"/>
    </row>
    <row r="440" spans="2:7">
      <c r="B440" s="38"/>
      <c r="C440" s="38"/>
      <c r="D440" s="146"/>
      <c r="E440" s="101"/>
      <c r="F440" s="30"/>
      <c r="G440" s="30"/>
    </row>
    <row r="441" spans="2:7">
      <c r="B441" s="38"/>
      <c r="C441" s="38"/>
      <c r="D441" s="146"/>
      <c r="E441" s="101"/>
      <c r="F441" s="30"/>
      <c r="G441" s="30"/>
    </row>
    <row r="442" spans="2:7">
      <c r="B442" s="38"/>
      <c r="C442" s="38"/>
      <c r="D442" s="146"/>
      <c r="E442" s="101"/>
      <c r="F442" s="30"/>
      <c r="G442" s="30"/>
    </row>
    <row r="443" spans="2:7">
      <c r="B443" s="38"/>
      <c r="C443" s="38"/>
      <c r="D443" s="146"/>
      <c r="E443" s="101"/>
      <c r="F443" s="30"/>
      <c r="G443" s="30"/>
    </row>
    <row r="444" spans="2:7">
      <c r="B444" s="38"/>
      <c r="C444" s="38"/>
      <c r="D444" s="146"/>
      <c r="E444" s="101"/>
      <c r="F444" s="30"/>
      <c r="G444" s="30"/>
    </row>
    <row r="445" spans="2:7">
      <c r="B445" s="38"/>
      <c r="C445" s="38"/>
      <c r="D445" s="146"/>
      <c r="E445" s="101"/>
      <c r="F445" s="30"/>
      <c r="G445" s="30"/>
    </row>
    <row r="446" spans="2:7">
      <c r="B446" s="38"/>
      <c r="C446" s="38"/>
      <c r="D446" s="146"/>
      <c r="E446" s="101"/>
      <c r="F446" s="30"/>
      <c r="G446" s="30"/>
    </row>
    <row r="447" spans="2:7">
      <c r="B447" s="38"/>
      <c r="C447" s="38"/>
      <c r="D447" s="146"/>
      <c r="E447" s="101"/>
      <c r="F447" s="30"/>
      <c r="G447" s="30"/>
    </row>
    <row r="448" spans="2:7">
      <c r="B448" s="38"/>
      <c r="C448" s="38"/>
      <c r="D448" s="146"/>
      <c r="E448" s="101"/>
      <c r="F448" s="30"/>
      <c r="G448" s="30"/>
    </row>
    <row r="449" spans="2:7">
      <c r="B449" s="38"/>
      <c r="C449" s="38"/>
      <c r="D449" s="146"/>
      <c r="E449" s="101"/>
      <c r="F449" s="30"/>
      <c r="G449" s="30"/>
    </row>
    <row r="450" spans="2:7">
      <c r="B450" s="38"/>
      <c r="C450" s="38"/>
      <c r="D450" s="146"/>
      <c r="E450" s="101"/>
      <c r="F450" s="30"/>
      <c r="G450" s="30"/>
    </row>
    <row r="451" spans="2:7">
      <c r="B451" s="38"/>
      <c r="C451" s="38"/>
      <c r="D451" s="146"/>
      <c r="E451" s="101"/>
      <c r="F451" s="30"/>
      <c r="G451" s="30"/>
    </row>
    <row r="452" spans="2:7">
      <c r="B452" s="38"/>
      <c r="C452" s="38"/>
      <c r="D452" s="146"/>
      <c r="E452" s="101"/>
      <c r="F452" s="30"/>
      <c r="G452" s="30"/>
    </row>
    <row r="453" spans="2:7">
      <c r="B453" s="38"/>
      <c r="C453" s="38"/>
      <c r="D453" s="146"/>
      <c r="E453" s="101"/>
      <c r="F453" s="30"/>
      <c r="G453" s="30"/>
    </row>
    <row r="454" spans="2:7">
      <c r="B454" s="38"/>
      <c r="C454" s="38"/>
      <c r="D454" s="146"/>
      <c r="E454" s="101"/>
      <c r="F454" s="30"/>
      <c r="G454" s="30"/>
    </row>
    <row r="455" spans="2:7">
      <c r="B455" s="38"/>
      <c r="C455" s="38"/>
      <c r="D455" s="146"/>
      <c r="E455" s="101"/>
      <c r="F455" s="30"/>
      <c r="G455" s="30"/>
    </row>
    <row r="456" spans="2:7">
      <c r="B456" s="38"/>
      <c r="C456" s="38"/>
      <c r="D456" s="146"/>
      <c r="E456" s="101"/>
      <c r="F456" s="30"/>
      <c r="G456" s="30"/>
    </row>
    <row r="457" spans="2:7">
      <c r="B457" s="38"/>
      <c r="C457" s="38"/>
      <c r="D457" s="146"/>
      <c r="E457" s="101"/>
      <c r="F457" s="30"/>
      <c r="G457" s="30"/>
    </row>
    <row r="458" spans="2:7">
      <c r="B458" s="38"/>
      <c r="C458" s="38"/>
      <c r="D458" s="146"/>
      <c r="E458" s="101"/>
      <c r="F458" s="30"/>
      <c r="G458" s="30"/>
    </row>
    <row r="459" spans="2:7">
      <c r="B459" s="38"/>
      <c r="C459" s="38"/>
      <c r="D459" s="146"/>
      <c r="E459" s="101"/>
      <c r="F459" s="30"/>
      <c r="G459" s="30"/>
    </row>
    <row r="460" spans="2:7">
      <c r="B460" s="38"/>
      <c r="C460" s="38"/>
      <c r="D460" s="146"/>
      <c r="E460" s="101"/>
      <c r="F460" s="30"/>
      <c r="G460" s="30"/>
    </row>
    <row r="461" spans="2:7">
      <c r="B461" s="38"/>
      <c r="C461" s="38"/>
      <c r="D461" s="146"/>
      <c r="E461" s="101"/>
      <c r="F461" s="30"/>
      <c r="G461" s="30"/>
    </row>
    <row r="462" spans="2:7">
      <c r="B462" s="38"/>
      <c r="C462" s="38"/>
      <c r="D462" s="146"/>
      <c r="E462" s="101"/>
      <c r="F462" s="30"/>
      <c r="G462" s="30"/>
    </row>
    <row r="463" spans="2:7">
      <c r="B463" s="38"/>
      <c r="C463" s="38"/>
      <c r="D463" s="146"/>
      <c r="E463" s="101"/>
      <c r="F463" s="30"/>
      <c r="G463" s="30"/>
    </row>
    <row r="464" spans="2:7">
      <c r="B464" s="38"/>
      <c r="C464" s="38"/>
      <c r="D464" s="146"/>
      <c r="E464" s="101"/>
      <c r="F464" s="30"/>
      <c r="G464" s="30"/>
    </row>
    <row r="465" spans="2:7">
      <c r="B465" s="38"/>
      <c r="C465" s="38"/>
      <c r="D465" s="146"/>
      <c r="E465" s="101"/>
      <c r="F465" s="30"/>
      <c r="G465" s="30"/>
    </row>
    <row r="466" spans="2:7">
      <c r="B466" s="38"/>
      <c r="C466" s="38"/>
      <c r="D466" s="146"/>
      <c r="E466" s="101"/>
      <c r="F466" s="30"/>
      <c r="G466" s="30"/>
    </row>
    <row r="467" spans="2:7">
      <c r="B467" s="38"/>
      <c r="C467" s="38"/>
      <c r="D467" s="146"/>
      <c r="E467" s="101"/>
      <c r="F467" s="30"/>
      <c r="G467" s="30"/>
    </row>
    <row r="468" spans="2:7">
      <c r="B468" s="38"/>
      <c r="C468" s="38"/>
      <c r="D468" s="146"/>
      <c r="E468" s="101"/>
      <c r="F468" s="30"/>
      <c r="G468" s="30"/>
    </row>
    <row r="469" spans="2:7">
      <c r="B469" s="38"/>
      <c r="C469" s="38"/>
      <c r="D469" s="146"/>
      <c r="E469" s="101"/>
      <c r="F469" s="30"/>
      <c r="G469" s="30"/>
    </row>
    <row r="470" spans="2:7">
      <c r="B470" s="38"/>
      <c r="C470" s="38"/>
      <c r="D470" s="146"/>
      <c r="E470" s="101"/>
      <c r="F470" s="30"/>
      <c r="G470" s="30"/>
    </row>
    <row r="471" spans="2:7">
      <c r="B471" s="38"/>
      <c r="C471" s="38"/>
      <c r="D471" s="146"/>
      <c r="E471" s="101"/>
      <c r="F471" s="30"/>
      <c r="G471" s="30"/>
    </row>
    <row r="472" spans="2:7">
      <c r="B472" s="38"/>
      <c r="C472" s="38"/>
      <c r="D472" s="146"/>
      <c r="E472" s="101"/>
      <c r="F472" s="30"/>
      <c r="G472" s="30"/>
    </row>
    <row r="473" spans="2:7">
      <c r="B473" s="38"/>
      <c r="C473" s="38"/>
      <c r="D473" s="146"/>
      <c r="E473" s="101"/>
      <c r="F473" s="30"/>
      <c r="G473" s="30"/>
    </row>
    <row r="474" spans="2:7">
      <c r="B474" s="38"/>
      <c r="C474" s="38"/>
      <c r="D474" s="146"/>
      <c r="E474" s="101"/>
      <c r="F474" s="30"/>
      <c r="G474" s="30"/>
    </row>
    <row r="475" spans="2:7">
      <c r="B475" s="38"/>
      <c r="C475" s="38"/>
      <c r="D475" s="146"/>
      <c r="E475" s="101"/>
      <c r="F475" s="30"/>
      <c r="G475" s="30"/>
    </row>
    <row r="476" spans="2:7">
      <c r="B476" s="38"/>
      <c r="C476" s="38"/>
      <c r="D476" s="146"/>
      <c r="E476" s="101"/>
      <c r="F476" s="30"/>
      <c r="G476" s="30"/>
    </row>
    <row r="477" spans="2:7">
      <c r="B477" s="38"/>
      <c r="C477" s="38"/>
      <c r="D477" s="146"/>
      <c r="E477" s="101"/>
      <c r="F477" s="30"/>
      <c r="G477" s="30"/>
    </row>
    <row r="478" spans="2:7">
      <c r="B478" s="38"/>
      <c r="C478" s="38"/>
      <c r="D478" s="146"/>
      <c r="E478" s="101"/>
      <c r="F478" s="30"/>
      <c r="G478" s="30"/>
    </row>
    <row r="479" spans="2:7">
      <c r="B479" s="38"/>
      <c r="C479" s="38"/>
      <c r="D479" s="146"/>
      <c r="E479" s="101"/>
      <c r="F479" s="30"/>
      <c r="G479" s="30"/>
    </row>
    <row r="480" spans="2:7">
      <c r="B480" s="38"/>
      <c r="C480" s="38"/>
      <c r="D480" s="146"/>
      <c r="E480" s="101"/>
      <c r="F480" s="30"/>
      <c r="G480" s="30"/>
    </row>
    <row r="481" spans="2:7">
      <c r="B481" s="38"/>
      <c r="C481" s="38"/>
      <c r="D481" s="146"/>
      <c r="E481" s="101"/>
      <c r="F481" s="30"/>
      <c r="G481" s="30"/>
    </row>
    <row r="482" spans="2:7">
      <c r="B482" s="38"/>
      <c r="C482" s="38"/>
      <c r="D482" s="146"/>
      <c r="E482" s="101"/>
      <c r="F482" s="30"/>
      <c r="G482" s="30"/>
    </row>
    <row r="483" spans="2:7">
      <c r="B483" s="38"/>
      <c r="C483" s="38"/>
      <c r="D483" s="146"/>
      <c r="E483" s="101"/>
      <c r="F483" s="30"/>
      <c r="G483" s="30"/>
    </row>
    <row r="484" spans="2:7">
      <c r="B484" s="38"/>
      <c r="C484" s="38"/>
      <c r="D484" s="146"/>
      <c r="E484" s="101"/>
      <c r="F484" s="30"/>
      <c r="G484" s="30"/>
    </row>
    <row r="485" spans="2:7">
      <c r="B485" s="38"/>
      <c r="C485" s="38"/>
      <c r="D485" s="146"/>
      <c r="E485" s="101"/>
      <c r="F485" s="30"/>
      <c r="G485" s="30"/>
    </row>
    <row r="486" spans="2:7">
      <c r="B486" s="38"/>
      <c r="C486" s="38"/>
      <c r="D486" s="146"/>
      <c r="E486" s="101"/>
      <c r="F486" s="30"/>
      <c r="G486" s="30"/>
    </row>
    <row r="487" spans="2:7">
      <c r="B487" s="38"/>
      <c r="C487" s="38"/>
      <c r="D487" s="146"/>
      <c r="E487" s="101"/>
      <c r="F487" s="30"/>
      <c r="G487" s="30"/>
    </row>
    <row r="488" spans="2:7">
      <c r="B488" s="38"/>
      <c r="C488" s="38"/>
      <c r="D488" s="146"/>
      <c r="E488" s="101"/>
      <c r="F488" s="30"/>
      <c r="G488" s="30"/>
    </row>
    <row r="489" spans="2:7">
      <c r="B489" s="38"/>
      <c r="C489" s="38"/>
      <c r="D489" s="146"/>
      <c r="E489" s="101"/>
      <c r="F489" s="30"/>
      <c r="G489" s="30"/>
    </row>
    <row r="490" spans="2:7">
      <c r="B490" s="38"/>
      <c r="C490" s="38"/>
      <c r="D490" s="146"/>
      <c r="E490" s="101"/>
      <c r="F490" s="30"/>
      <c r="G490" s="30"/>
    </row>
    <row r="491" spans="2:7">
      <c r="B491" s="38"/>
      <c r="C491" s="38"/>
      <c r="D491" s="146"/>
      <c r="E491" s="101"/>
      <c r="F491" s="30"/>
      <c r="G491" s="30"/>
    </row>
    <row r="492" spans="2:7">
      <c r="B492" s="38"/>
      <c r="C492" s="38"/>
      <c r="D492" s="146"/>
      <c r="E492" s="101"/>
      <c r="F492" s="30"/>
      <c r="G492" s="30"/>
    </row>
    <row r="493" spans="2:7">
      <c r="B493" s="38"/>
      <c r="C493" s="38"/>
      <c r="D493" s="146"/>
      <c r="E493" s="101"/>
      <c r="F493" s="30"/>
      <c r="G493" s="30"/>
    </row>
    <row r="494" spans="2:7">
      <c r="B494" s="38"/>
      <c r="C494" s="38"/>
      <c r="D494" s="146"/>
      <c r="E494" s="101"/>
      <c r="F494" s="30"/>
      <c r="G494" s="30"/>
    </row>
    <row r="495" spans="2:7">
      <c r="B495" s="38"/>
      <c r="C495" s="38"/>
      <c r="D495" s="146"/>
      <c r="E495" s="101"/>
      <c r="F495" s="30"/>
      <c r="G495" s="30"/>
    </row>
    <row r="496" spans="2:7">
      <c r="B496" s="38"/>
      <c r="C496" s="38"/>
      <c r="D496" s="146"/>
      <c r="E496" s="101"/>
      <c r="F496" s="30"/>
      <c r="G496" s="30"/>
    </row>
    <row r="497" spans="2:7">
      <c r="B497" s="38"/>
      <c r="C497" s="38"/>
      <c r="D497" s="146"/>
      <c r="E497" s="101"/>
      <c r="F497" s="30"/>
      <c r="G497" s="30"/>
    </row>
    <row r="498" spans="2:7">
      <c r="B498" s="38"/>
      <c r="C498" s="38"/>
      <c r="D498" s="146"/>
      <c r="E498" s="101"/>
      <c r="F498" s="30"/>
      <c r="G498" s="30"/>
    </row>
    <row r="499" spans="2:7">
      <c r="B499" s="38"/>
      <c r="C499" s="38"/>
      <c r="D499" s="146"/>
      <c r="E499" s="101"/>
      <c r="F499" s="30"/>
      <c r="G499" s="30"/>
    </row>
    <row r="500" spans="2:7">
      <c r="B500" s="38"/>
      <c r="C500" s="38"/>
      <c r="D500" s="146"/>
      <c r="E500" s="101"/>
      <c r="F500" s="30"/>
      <c r="G500" s="30"/>
    </row>
    <row r="501" spans="2:7">
      <c r="B501" s="38"/>
      <c r="C501" s="38"/>
      <c r="D501" s="146"/>
      <c r="E501" s="101"/>
      <c r="F501" s="30"/>
      <c r="G501" s="30"/>
    </row>
    <row r="502" spans="2:7">
      <c r="B502" s="38"/>
      <c r="C502" s="38"/>
      <c r="D502" s="146"/>
      <c r="E502" s="101"/>
      <c r="F502" s="30"/>
      <c r="G502" s="30"/>
    </row>
    <row r="503" spans="2:7">
      <c r="B503" s="38"/>
      <c r="C503" s="38"/>
      <c r="D503" s="146"/>
      <c r="E503" s="101"/>
      <c r="F503" s="30"/>
      <c r="G503" s="30"/>
    </row>
    <row r="504" spans="2:7">
      <c r="B504" s="38"/>
      <c r="C504" s="38"/>
      <c r="D504" s="146"/>
      <c r="E504" s="101"/>
      <c r="F504" s="30"/>
      <c r="G504" s="30"/>
    </row>
    <row r="505" spans="2:7">
      <c r="B505" s="38"/>
      <c r="C505" s="38"/>
      <c r="D505" s="146"/>
      <c r="E505" s="101"/>
      <c r="F505" s="30"/>
      <c r="G505" s="30"/>
    </row>
    <row r="506" spans="2:7">
      <c r="B506" s="38"/>
      <c r="C506" s="38"/>
      <c r="D506" s="146"/>
      <c r="E506" s="101"/>
      <c r="F506" s="30"/>
      <c r="G506" s="30"/>
    </row>
    <row r="507" spans="2:7">
      <c r="B507" s="38"/>
      <c r="C507" s="38"/>
      <c r="D507" s="146"/>
      <c r="E507" s="101"/>
      <c r="F507" s="30"/>
      <c r="G507" s="30"/>
    </row>
    <row r="508" spans="2:7">
      <c r="B508" s="38"/>
      <c r="C508" s="38"/>
      <c r="D508" s="146"/>
      <c r="E508" s="101"/>
      <c r="F508" s="30"/>
      <c r="G508" s="30"/>
    </row>
    <row r="509" spans="2:7">
      <c r="B509" s="38"/>
      <c r="C509" s="38"/>
      <c r="D509" s="146"/>
      <c r="E509" s="101"/>
      <c r="F509" s="30"/>
      <c r="G509" s="30"/>
    </row>
    <row r="510" spans="2:7">
      <c r="B510" s="38"/>
      <c r="C510" s="38"/>
      <c r="D510" s="146"/>
      <c r="E510" s="101"/>
      <c r="F510" s="30"/>
      <c r="G510" s="30"/>
    </row>
    <row r="511" spans="2:7">
      <c r="B511" s="38"/>
      <c r="C511" s="38"/>
      <c r="D511" s="146"/>
      <c r="E511" s="101"/>
      <c r="F511" s="30"/>
      <c r="G511" s="30"/>
    </row>
    <row r="512" spans="2:7">
      <c r="B512" s="38"/>
      <c r="C512" s="38"/>
      <c r="D512" s="146"/>
      <c r="E512" s="101"/>
      <c r="F512" s="30"/>
      <c r="G512" s="30"/>
    </row>
    <row r="513" spans="2:7">
      <c r="B513" s="38"/>
      <c r="C513" s="38"/>
      <c r="D513" s="146"/>
      <c r="E513" s="101"/>
      <c r="F513" s="30"/>
      <c r="G513" s="30"/>
    </row>
    <row r="514" spans="2:7">
      <c r="B514" s="38"/>
      <c r="C514" s="38"/>
      <c r="D514" s="146"/>
      <c r="E514" s="101"/>
      <c r="F514" s="30"/>
      <c r="G514" s="30"/>
    </row>
    <row r="515" spans="2:7">
      <c r="B515" s="38"/>
      <c r="C515" s="38"/>
      <c r="D515" s="146"/>
      <c r="E515" s="101"/>
      <c r="F515" s="30"/>
      <c r="G515" s="30"/>
    </row>
    <row r="516" spans="2:7">
      <c r="B516" s="38"/>
      <c r="C516" s="38"/>
      <c r="D516" s="146"/>
      <c r="E516" s="101"/>
      <c r="F516" s="30"/>
      <c r="G516" s="30"/>
    </row>
    <row r="517" spans="2:7">
      <c r="B517" s="38"/>
      <c r="C517" s="38"/>
      <c r="D517" s="146"/>
      <c r="E517" s="101"/>
      <c r="F517" s="30"/>
      <c r="G517" s="30"/>
    </row>
    <row r="518" spans="2:7">
      <c r="B518" s="38"/>
      <c r="C518" s="38"/>
      <c r="D518" s="146"/>
      <c r="E518" s="101"/>
      <c r="F518" s="30"/>
      <c r="G518" s="30"/>
    </row>
    <row r="519" spans="2:7">
      <c r="B519" s="38"/>
      <c r="C519" s="38"/>
      <c r="D519" s="146"/>
      <c r="E519" s="101"/>
      <c r="F519" s="30"/>
      <c r="G519" s="30"/>
    </row>
    <row r="520" spans="2:7">
      <c r="B520" s="38"/>
      <c r="C520" s="38"/>
      <c r="D520" s="146"/>
      <c r="E520" s="101"/>
      <c r="F520" s="30"/>
      <c r="G520" s="30"/>
    </row>
    <row r="521" spans="2:7">
      <c r="B521" s="38"/>
      <c r="C521" s="38"/>
      <c r="D521" s="146"/>
      <c r="E521" s="101"/>
      <c r="F521" s="30"/>
      <c r="G521" s="30"/>
    </row>
    <row r="522" spans="2:7">
      <c r="B522" s="38"/>
      <c r="C522" s="38"/>
      <c r="D522" s="146"/>
      <c r="E522" s="101"/>
      <c r="F522" s="30"/>
      <c r="G522" s="30"/>
    </row>
    <row r="523" spans="2:7">
      <c r="B523" s="38"/>
      <c r="C523" s="38"/>
      <c r="D523" s="146"/>
      <c r="E523" s="101"/>
      <c r="F523" s="30"/>
      <c r="G523" s="30"/>
    </row>
    <row r="524" spans="2:7">
      <c r="B524" s="38"/>
      <c r="C524" s="38"/>
      <c r="D524" s="146"/>
      <c r="E524" s="101"/>
      <c r="F524" s="30"/>
      <c r="G524" s="30"/>
    </row>
    <row r="525" spans="2:7">
      <c r="B525" s="38"/>
      <c r="C525" s="38"/>
      <c r="D525" s="146"/>
      <c r="E525" s="101"/>
      <c r="F525" s="30"/>
      <c r="G525" s="30"/>
    </row>
    <row r="526" spans="2:7">
      <c r="B526" s="38"/>
      <c r="C526" s="38"/>
      <c r="D526" s="146"/>
      <c r="E526" s="101"/>
      <c r="F526" s="30"/>
      <c r="G526" s="30"/>
    </row>
    <row r="527" spans="2:7">
      <c r="B527" s="38"/>
      <c r="C527" s="38"/>
      <c r="D527" s="146"/>
      <c r="E527" s="101"/>
      <c r="F527" s="30"/>
      <c r="G527" s="30"/>
    </row>
    <row r="528" spans="2:7">
      <c r="B528" s="38"/>
      <c r="C528" s="38"/>
      <c r="D528" s="146"/>
      <c r="E528" s="101"/>
      <c r="F528" s="30"/>
      <c r="G528" s="30"/>
    </row>
    <row r="529" spans="2:7">
      <c r="B529" s="38"/>
      <c r="C529" s="38"/>
      <c r="D529" s="146"/>
      <c r="E529" s="101"/>
      <c r="F529" s="30"/>
      <c r="G529" s="30"/>
    </row>
    <row r="530" spans="2:7">
      <c r="B530" s="38"/>
      <c r="C530" s="38"/>
      <c r="D530" s="146"/>
      <c r="E530" s="101"/>
      <c r="F530" s="30"/>
      <c r="G530" s="30"/>
    </row>
    <row r="531" spans="2:7">
      <c r="B531" s="38"/>
      <c r="C531" s="38"/>
      <c r="D531" s="146"/>
      <c r="E531" s="101"/>
      <c r="F531" s="30"/>
      <c r="G531" s="30"/>
    </row>
    <row r="532" spans="2:7">
      <c r="B532" s="38"/>
      <c r="C532" s="38"/>
      <c r="D532" s="146"/>
      <c r="E532" s="101"/>
      <c r="F532" s="30"/>
      <c r="G532" s="30"/>
    </row>
    <row r="533" spans="2:7">
      <c r="B533" s="38"/>
      <c r="C533" s="38"/>
      <c r="D533" s="146"/>
      <c r="E533" s="101"/>
      <c r="F533" s="30"/>
      <c r="G533" s="30"/>
    </row>
    <row r="534" spans="2:7">
      <c r="B534" s="38"/>
      <c r="C534" s="38"/>
      <c r="D534" s="146"/>
      <c r="E534" s="101"/>
      <c r="F534" s="30"/>
      <c r="G534" s="30"/>
    </row>
    <row r="535" spans="2:7">
      <c r="B535" s="38"/>
      <c r="C535" s="38"/>
      <c r="D535" s="146"/>
      <c r="E535" s="101"/>
      <c r="F535" s="30"/>
      <c r="G535" s="30"/>
    </row>
    <row r="536" spans="2:7">
      <c r="B536" s="38"/>
      <c r="C536" s="38"/>
      <c r="D536" s="146"/>
      <c r="E536" s="101"/>
      <c r="F536" s="30"/>
      <c r="G536" s="30"/>
    </row>
    <row r="537" spans="2:7">
      <c r="B537" s="38"/>
      <c r="C537" s="38"/>
      <c r="D537" s="146"/>
      <c r="E537" s="101"/>
      <c r="F537" s="30"/>
      <c r="G537" s="30"/>
    </row>
    <row r="538" spans="2:7">
      <c r="B538" s="38"/>
      <c r="C538" s="38"/>
      <c r="D538" s="146"/>
      <c r="E538" s="101"/>
      <c r="F538" s="30"/>
      <c r="G538" s="30"/>
    </row>
    <row r="539" spans="2:7">
      <c r="B539" s="38"/>
      <c r="C539" s="38"/>
      <c r="D539" s="146"/>
      <c r="E539" s="101"/>
      <c r="F539" s="30"/>
      <c r="G539" s="30"/>
    </row>
    <row r="540" spans="2:7">
      <c r="B540" s="38"/>
      <c r="C540" s="38"/>
      <c r="D540" s="146"/>
      <c r="E540" s="101"/>
      <c r="F540" s="30"/>
      <c r="G540" s="30"/>
    </row>
    <row r="541" spans="2:7">
      <c r="B541" s="38"/>
      <c r="C541" s="38"/>
      <c r="D541" s="146"/>
      <c r="E541" s="101"/>
      <c r="F541" s="30"/>
      <c r="G541" s="30"/>
    </row>
    <row r="542" spans="2:7">
      <c r="B542" s="38"/>
      <c r="C542" s="38"/>
      <c r="D542" s="146"/>
      <c r="E542" s="101"/>
      <c r="F542" s="30"/>
      <c r="G542" s="30"/>
    </row>
    <row r="543" spans="2:7">
      <c r="B543" s="38"/>
      <c r="C543" s="38"/>
      <c r="D543" s="146"/>
      <c r="E543" s="101"/>
      <c r="F543" s="30"/>
      <c r="G543" s="30"/>
    </row>
    <row r="544" spans="2:7">
      <c r="B544" s="38"/>
      <c r="C544" s="38"/>
      <c r="D544" s="146"/>
      <c r="E544" s="101"/>
      <c r="F544" s="30"/>
      <c r="G544" s="30"/>
    </row>
    <row r="545" spans="2:7">
      <c r="B545" s="38"/>
      <c r="C545" s="38"/>
      <c r="D545" s="146"/>
      <c r="E545" s="101"/>
      <c r="F545" s="30"/>
      <c r="G545" s="30"/>
    </row>
    <row r="546" spans="2:7">
      <c r="B546" s="38"/>
      <c r="C546" s="38"/>
      <c r="D546" s="146"/>
      <c r="E546" s="101"/>
      <c r="F546" s="30"/>
      <c r="G546" s="30"/>
    </row>
    <row r="547" spans="2:7">
      <c r="B547" s="38"/>
      <c r="C547" s="38"/>
      <c r="D547" s="146"/>
      <c r="E547" s="101"/>
      <c r="F547" s="30"/>
      <c r="G547" s="30"/>
    </row>
    <row r="548" spans="2:7">
      <c r="B548" s="38"/>
      <c r="C548" s="38"/>
      <c r="D548" s="146"/>
      <c r="E548" s="101"/>
      <c r="F548" s="30"/>
      <c r="G548" s="30"/>
    </row>
    <row r="549" spans="2:7">
      <c r="B549" s="38"/>
      <c r="C549" s="38"/>
      <c r="D549" s="146"/>
      <c r="E549" s="101"/>
      <c r="F549" s="30"/>
      <c r="G549" s="30"/>
    </row>
    <row r="550" spans="2:7">
      <c r="B550" s="38"/>
      <c r="C550" s="38"/>
      <c r="D550" s="146"/>
      <c r="E550" s="101"/>
      <c r="F550" s="30"/>
      <c r="G550" s="30"/>
    </row>
    <row r="551" spans="2:7">
      <c r="B551" s="38"/>
      <c r="C551" s="38"/>
      <c r="D551" s="146"/>
      <c r="E551" s="101"/>
      <c r="F551" s="30"/>
      <c r="G551" s="30"/>
    </row>
    <row r="552" spans="2:7">
      <c r="B552" s="38"/>
      <c r="C552" s="38"/>
      <c r="D552" s="146"/>
      <c r="E552" s="101"/>
      <c r="F552" s="30"/>
      <c r="G552" s="30"/>
    </row>
    <row r="553" spans="2:7">
      <c r="B553" s="38"/>
      <c r="C553" s="38"/>
      <c r="D553" s="146"/>
      <c r="E553" s="101"/>
      <c r="F553" s="30"/>
      <c r="G553" s="30"/>
    </row>
    <row r="554" spans="2:7">
      <c r="B554" s="38"/>
      <c r="C554" s="38"/>
      <c r="D554" s="146"/>
      <c r="E554" s="101"/>
      <c r="F554" s="30"/>
      <c r="G554" s="30"/>
    </row>
    <row r="555" spans="2:7">
      <c r="B555" s="38"/>
      <c r="C555" s="38"/>
      <c r="D555" s="146"/>
      <c r="E555" s="101"/>
      <c r="F555" s="30"/>
      <c r="G555" s="30"/>
    </row>
    <row r="556" spans="2:7">
      <c r="B556" s="38"/>
      <c r="C556" s="38"/>
      <c r="D556" s="146"/>
      <c r="E556" s="101"/>
      <c r="F556" s="30"/>
      <c r="G556" s="30"/>
    </row>
    <row r="557" spans="2:7">
      <c r="B557" s="38"/>
      <c r="C557" s="38"/>
      <c r="D557" s="146"/>
      <c r="E557" s="101"/>
      <c r="F557" s="30"/>
      <c r="G557" s="30"/>
    </row>
    <row r="558" spans="2:7">
      <c r="B558" s="38"/>
      <c r="C558" s="38"/>
      <c r="D558" s="146"/>
      <c r="E558" s="101"/>
      <c r="F558" s="30"/>
      <c r="G558" s="30"/>
    </row>
    <row r="559" spans="2:7">
      <c r="B559" s="38"/>
      <c r="C559" s="38"/>
      <c r="D559" s="146"/>
      <c r="E559" s="101"/>
      <c r="F559" s="30"/>
      <c r="G559" s="30"/>
    </row>
    <row r="560" spans="2:7">
      <c r="B560" s="38"/>
      <c r="C560" s="38"/>
      <c r="D560" s="146"/>
      <c r="E560" s="101"/>
      <c r="F560" s="30"/>
      <c r="G560" s="30"/>
    </row>
    <row r="561" spans="2:7">
      <c r="B561" s="38"/>
      <c r="C561" s="38"/>
      <c r="D561" s="146"/>
      <c r="E561" s="101"/>
      <c r="F561" s="30"/>
      <c r="G561" s="30"/>
    </row>
    <row r="562" spans="2:7">
      <c r="B562" s="38"/>
      <c r="C562" s="38"/>
      <c r="D562" s="146"/>
      <c r="E562" s="101"/>
      <c r="F562" s="30"/>
      <c r="G562" s="30"/>
    </row>
    <row r="563" spans="2:7">
      <c r="B563" s="38"/>
      <c r="C563" s="38"/>
      <c r="D563" s="146"/>
      <c r="E563" s="101"/>
      <c r="F563" s="30"/>
      <c r="G563" s="30"/>
    </row>
    <row r="564" spans="2:7">
      <c r="B564" s="38"/>
      <c r="C564" s="38"/>
      <c r="D564" s="146"/>
      <c r="E564" s="101"/>
      <c r="F564" s="30"/>
      <c r="G564" s="30"/>
    </row>
    <row r="565" spans="2:7">
      <c r="B565" s="38"/>
      <c r="C565" s="38"/>
      <c r="D565" s="146"/>
      <c r="E565" s="101"/>
      <c r="F565" s="30"/>
      <c r="G565" s="30"/>
    </row>
    <row r="566" spans="2:7">
      <c r="B566" s="38"/>
      <c r="C566" s="38"/>
      <c r="D566" s="146"/>
      <c r="E566" s="101"/>
      <c r="F566" s="30"/>
      <c r="G566" s="30"/>
    </row>
    <row r="567" spans="2:7">
      <c r="B567" s="38"/>
      <c r="C567" s="38"/>
      <c r="D567" s="146"/>
      <c r="E567" s="101"/>
      <c r="F567" s="30"/>
      <c r="G567" s="30"/>
    </row>
    <row r="568" spans="2:7">
      <c r="B568" s="38"/>
      <c r="C568" s="38"/>
      <c r="D568" s="146"/>
      <c r="E568" s="101"/>
      <c r="F568" s="30"/>
      <c r="G568" s="30"/>
    </row>
    <row r="569" spans="2:7">
      <c r="B569" s="38"/>
      <c r="C569" s="38"/>
      <c r="D569" s="146"/>
      <c r="E569" s="101"/>
      <c r="F569" s="30"/>
      <c r="G569" s="30"/>
    </row>
    <row r="570" spans="2:7">
      <c r="B570" s="38"/>
      <c r="C570" s="38"/>
      <c r="D570" s="146"/>
      <c r="E570" s="101"/>
      <c r="F570" s="30"/>
      <c r="G570" s="30"/>
    </row>
    <row r="571" spans="2:7">
      <c r="B571" s="38"/>
      <c r="C571" s="38"/>
      <c r="D571" s="146"/>
      <c r="E571" s="101"/>
      <c r="F571" s="30"/>
      <c r="G571" s="30"/>
    </row>
    <row r="572" spans="2:7">
      <c r="B572" s="38"/>
      <c r="C572" s="38"/>
      <c r="D572" s="146"/>
      <c r="E572" s="101"/>
      <c r="F572" s="30"/>
      <c r="G572" s="30"/>
    </row>
    <row r="573" spans="2:7">
      <c r="B573" s="38"/>
      <c r="C573" s="38"/>
      <c r="D573" s="146"/>
      <c r="E573" s="101"/>
      <c r="F573" s="30"/>
      <c r="G573" s="30"/>
    </row>
    <row r="574" spans="2:7">
      <c r="B574" s="38"/>
      <c r="C574" s="38"/>
      <c r="D574" s="146"/>
      <c r="E574" s="101"/>
      <c r="F574" s="30"/>
      <c r="G574" s="30"/>
    </row>
    <row r="575" spans="2:7">
      <c r="B575" s="38"/>
      <c r="C575" s="38"/>
      <c r="D575" s="146"/>
      <c r="E575" s="101"/>
      <c r="F575" s="30"/>
      <c r="G575" s="30"/>
    </row>
    <row r="576" spans="2:7">
      <c r="B576" s="38"/>
      <c r="C576" s="38"/>
      <c r="D576" s="146"/>
      <c r="E576" s="101"/>
      <c r="F576" s="30"/>
      <c r="G576" s="30"/>
    </row>
    <row r="577" spans="2:7">
      <c r="B577" s="38"/>
      <c r="C577" s="38"/>
      <c r="D577" s="146"/>
      <c r="E577" s="101"/>
      <c r="F577" s="30"/>
      <c r="G577" s="30"/>
    </row>
    <row r="578" spans="2:7">
      <c r="B578" s="38"/>
      <c r="C578" s="38"/>
      <c r="D578" s="146"/>
      <c r="E578" s="101"/>
      <c r="F578" s="30"/>
      <c r="G578" s="30"/>
    </row>
    <row r="579" spans="2:7">
      <c r="B579" s="38"/>
      <c r="C579" s="38"/>
      <c r="D579" s="146"/>
      <c r="E579" s="101"/>
      <c r="F579" s="30"/>
      <c r="G579" s="30"/>
    </row>
    <row r="580" spans="2:7">
      <c r="B580" s="38"/>
      <c r="C580" s="38"/>
      <c r="D580" s="146"/>
      <c r="E580" s="101"/>
      <c r="F580" s="30"/>
      <c r="G580" s="30"/>
    </row>
    <row r="581" spans="2:7">
      <c r="B581" s="38"/>
      <c r="C581" s="38"/>
      <c r="D581" s="146"/>
      <c r="E581" s="101"/>
      <c r="F581" s="30"/>
      <c r="G581" s="30"/>
    </row>
    <row r="582" spans="2:7">
      <c r="B582" s="38"/>
      <c r="C582" s="38"/>
      <c r="D582" s="146"/>
      <c r="E582" s="101"/>
      <c r="F582" s="30"/>
      <c r="G582" s="30"/>
    </row>
    <row r="583" spans="2:7">
      <c r="B583" s="38"/>
      <c r="C583" s="38"/>
      <c r="D583" s="146"/>
      <c r="E583" s="101"/>
      <c r="F583" s="30"/>
      <c r="G583" s="30"/>
    </row>
    <row r="584" spans="2:7">
      <c r="B584" s="38"/>
      <c r="C584" s="38"/>
      <c r="D584" s="146"/>
      <c r="E584" s="101"/>
      <c r="F584" s="30"/>
      <c r="G584" s="30"/>
    </row>
    <row r="585" spans="2:7">
      <c r="B585" s="38"/>
      <c r="C585" s="38"/>
      <c r="D585" s="146"/>
      <c r="E585" s="101"/>
      <c r="F585" s="30"/>
      <c r="G585" s="30"/>
    </row>
    <row r="586" spans="2:7">
      <c r="B586" s="38"/>
      <c r="C586" s="38"/>
      <c r="D586" s="146"/>
      <c r="E586" s="101"/>
      <c r="F586" s="30"/>
      <c r="G586" s="30"/>
    </row>
    <row r="587" spans="2:7">
      <c r="B587" s="38"/>
      <c r="C587" s="38"/>
      <c r="D587" s="146"/>
      <c r="E587" s="101"/>
      <c r="F587" s="30"/>
      <c r="G587" s="30"/>
    </row>
    <row r="588" spans="2:7">
      <c r="B588" s="38"/>
      <c r="C588" s="38"/>
      <c r="D588" s="146"/>
      <c r="E588" s="101"/>
      <c r="F588" s="30"/>
      <c r="G588" s="30"/>
    </row>
    <row r="589" spans="2:7">
      <c r="B589" s="38"/>
      <c r="C589" s="38"/>
      <c r="D589" s="146"/>
      <c r="E589" s="101"/>
      <c r="F589" s="30"/>
      <c r="G589" s="30"/>
    </row>
    <row r="590" spans="2:7">
      <c r="B590" s="38"/>
      <c r="C590" s="38"/>
      <c r="D590" s="146"/>
      <c r="E590" s="101"/>
      <c r="F590" s="30"/>
      <c r="G590" s="30"/>
    </row>
    <row r="591" spans="2:7">
      <c r="B591" s="38"/>
      <c r="C591" s="38"/>
      <c r="D591" s="146"/>
      <c r="E591" s="101"/>
      <c r="F591" s="30"/>
      <c r="G591" s="30"/>
    </row>
    <row r="592" spans="2:7">
      <c r="B592" s="38"/>
      <c r="C592" s="38"/>
      <c r="D592" s="146"/>
      <c r="E592" s="101"/>
      <c r="F592" s="30"/>
      <c r="G592" s="30"/>
    </row>
    <row r="593" spans="2:7">
      <c r="B593" s="38"/>
      <c r="C593" s="38"/>
      <c r="D593" s="146"/>
      <c r="E593" s="101"/>
      <c r="F593" s="30"/>
      <c r="G593" s="30"/>
    </row>
    <row r="594" spans="2:7">
      <c r="B594" s="38"/>
      <c r="C594" s="38"/>
      <c r="D594" s="146"/>
      <c r="E594" s="101"/>
      <c r="F594" s="30"/>
      <c r="G594" s="30"/>
    </row>
    <row r="595" spans="2:7">
      <c r="B595" s="38"/>
      <c r="C595" s="38"/>
      <c r="D595" s="146"/>
      <c r="E595" s="101"/>
      <c r="F595" s="30"/>
      <c r="G595" s="30"/>
    </row>
    <row r="596" spans="2:7">
      <c r="B596" s="38"/>
      <c r="C596" s="38"/>
      <c r="D596" s="146"/>
      <c r="E596" s="101"/>
      <c r="F596" s="30"/>
      <c r="G596" s="30"/>
    </row>
    <row r="597" spans="2:7">
      <c r="B597" s="38"/>
      <c r="C597" s="38"/>
      <c r="D597" s="146"/>
      <c r="E597" s="101"/>
      <c r="F597" s="30"/>
      <c r="G597" s="30"/>
    </row>
    <row r="598" spans="2:7">
      <c r="B598" s="38"/>
      <c r="C598" s="38"/>
      <c r="D598" s="146"/>
      <c r="E598" s="101"/>
      <c r="F598" s="30"/>
      <c r="G598" s="30"/>
    </row>
    <row r="599" spans="2:7">
      <c r="B599" s="38"/>
      <c r="C599" s="38"/>
      <c r="D599" s="146"/>
      <c r="E599" s="101"/>
      <c r="F599" s="30"/>
      <c r="G599" s="30"/>
    </row>
    <row r="600" spans="2:7">
      <c r="B600" s="38"/>
      <c r="C600" s="38"/>
      <c r="D600" s="146"/>
      <c r="E600" s="101"/>
      <c r="F600" s="30"/>
      <c r="G600" s="30"/>
    </row>
    <row r="601" spans="2:7">
      <c r="B601" s="38"/>
      <c r="C601" s="38"/>
      <c r="D601" s="146"/>
      <c r="E601" s="101"/>
      <c r="F601" s="30"/>
      <c r="G601" s="30"/>
    </row>
    <row r="602" spans="2:7">
      <c r="B602" s="38"/>
      <c r="C602" s="38"/>
      <c r="D602" s="146"/>
      <c r="E602" s="101"/>
      <c r="F602" s="30"/>
      <c r="G602" s="30"/>
    </row>
    <row r="603" spans="2:7">
      <c r="B603" s="38"/>
      <c r="C603" s="38"/>
      <c r="D603" s="146"/>
      <c r="E603" s="101"/>
      <c r="F603" s="30"/>
      <c r="G603" s="30"/>
    </row>
    <row r="604" spans="2:7">
      <c r="B604" s="38"/>
      <c r="C604" s="38"/>
      <c r="D604" s="146"/>
      <c r="E604" s="101"/>
      <c r="F604" s="30"/>
      <c r="G604" s="30"/>
    </row>
    <row r="605" spans="2:7">
      <c r="B605" s="38"/>
      <c r="C605" s="38"/>
      <c r="D605" s="146"/>
      <c r="E605" s="101"/>
      <c r="F605" s="30"/>
      <c r="G605" s="30"/>
    </row>
    <row r="606" spans="2:7">
      <c r="B606" s="38"/>
      <c r="C606" s="38"/>
      <c r="D606" s="146"/>
      <c r="E606" s="101"/>
      <c r="F606" s="30"/>
      <c r="G606" s="30"/>
    </row>
    <row r="607" spans="2:7">
      <c r="B607" s="38"/>
      <c r="C607" s="38"/>
      <c r="D607" s="146"/>
      <c r="E607" s="101"/>
      <c r="F607" s="30"/>
      <c r="G607" s="30"/>
    </row>
    <row r="608" spans="2:7">
      <c r="B608" s="38"/>
      <c r="C608" s="38"/>
      <c r="D608" s="146"/>
      <c r="E608" s="101"/>
      <c r="F608" s="30"/>
      <c r="G608" s="30"/>
    </row>
    <row r="609" spans="2:7">
      <c r="B609" s="38"/>
      <c r="C609" s="38"/>
      <c r="D609" s="146"/>
      <c r="E609" s="101"/>
      <c r="F609" s="30"/>
      <c r="G609" s="30"/>
    </row>
    <row r="610" spans="2:7">
      <c r="B610" s="38"/>
      <c r="C610" s="38"/>
      <c r="D610" s="146"/>
      <c r="E610" s="101"/>
      <c r="F610" s="30"/>
      <c r="G610" s="30"/>
    </row>
    <row r="611" spans="2:7">
      <c r="B611" s="38"/>
      <c r="C611" s="38"/>
      <c r="D611" s="146"/>
      <c r="E611" s="101"/>
      <c r="F611" s="30"/>
      <c r="G611" s="30"/>
    </row>
    <row r="612" spans="2:7">
      <c r="B612" s="38"/>
      <c r="C612" s="38"/>
      <c r="D612" s="146"/>
      <c r="E612" s="101"/>
      <c r="F612" s="30"/>
      <c r="G612" s="30"/>
    </row>
    <row r="613" spans="2:7">
      <c r="B613" s="38"/>
      <c r="C613" s="38"/>
      <c r="D613" s="146"/>
      <c r="E613" s="101"/>
      <c r="F613" s="30"/>
      <c r="G613" s="30"/>
    </row>
    <row r="614" spans="2:7">
      <c r="B614" s="38"/>
      <c r="C614" s="38"/>
      <c r="D614" s="146"/>
      <c r="E614" s="101"/>
      <c r="F614" s="30"/>
      <c r="G614" s="30"/>
    </row>
    <row r="615" spans="2:7">
      <c r="B615" s="38"/>
      <c r="C615" s="38"/>
      <c r="D615" s="146"/>
      <c r="E615" s="101"/>
      <c r="F615" s="30"/>
      <c r="G615" s="30"/>
    </row>
    <row r="616" spans="2:7">
      <c r="B616" s="38"/>
      <c r="C616" s="38"/>
      <c r="D616" s="146"/>
      <c r="E616" s="101"/>
      <c r="F616" s="30"/>
      <c r="G616" s="30"/>
    </row>
    <row r="617" spans="2:7">
      <c r="B617" s="38"/>
      <c r="C617" s="38"/>
      <c r="D617" s="146"/>
      <c r="E617" s="101"/>
      <c r="F617" s="30"/>
      <c r="G617" s="30"/>
    </row>
    <row r="618" spans="2:7">
      <c r="B618" s="38"/>
      <c r="C618" s="38"/>
      <c r="D618" s="146"/>
      <c r="E618" s="101"/>
      <c r="F618" s="30"/>
      <c r="G618" s="30"/>
    </row>
    <row r="619" spans="2:7">
      <c r="B619" s="38"/>
      <c r="C619" s="38"/>
      <c r="D619" s="146"/>
      <c r="E619" s="101"/>
      <c r="F619" s="30"/>
      <c r="G619" s="30"/>
    </row>
    <row r="620" spans="2:7">
      <c r="B620" s="38"/>
      <c r="C620" s="38"/>
      <c r="D620" s="146"/>
      <c r="E620" s="101"/>
      <c r="F620" s="30"/>
      <c r="G620" s="30"/>
    </row>
    <row r="621" spans="2:7">
      <c r="B621" s="38"/>
      <c r="C621" s="38"/>
      <c r="D621" s="146"/>
      <c r="E621" s="101"/>
      <c r="F621" s="30"/>
      <c r="G621" s="30"/>
    </row>
    <row r="622" spans="2:7">
      <c r="B622" s="38"/>
      <c r="C622" s="38"/>
      <c r="D622" s="146"/>
      <c r="E622" s="101"/>
      <c r="F622" s="30"/>
      <c r="G622" s="30"/>
    </row>
    <row r="623" spans="2:7">
      <c r="B623" s="38"/>
      <c r="C623" s="38"/>
      <c r="D623" s="146"/>
      <c r="E623" s="101"/>
      <c r="F623" s="30"/>
      <c r="G623" s="30"/>
    </row>
    <row r="624" spans="2:7">
      <c r="B624" s="38"/>
      <c r="C624" s="38"/>
      <c r="D624" s="146"/>
      <c r="E624" s="101"/>
      <c r="F624" s="30"/>
      <c r="G624" s="30"/>
    </row>
    <row r="625" spans="2:7">
      <c r="B625" s="38"/>
      <c r="C625" s="38"/>
      <c r="D625" s="146"/>
      <c r="E625" s="101"/>
      <c r="F625" s="30"/>
      <c r="G625" s="30"/>
    </row>
    <row r="626" spans="2:7">
      <c r="B626" s="38"/>
      <c r="C626" s="38"/>
      <c r="D626" s="146"/>
      <c r="E626" s="101"/>
      <c r="F626" s="30"/>
      <c r="G626" s="30"/>
    </row>
    <row r="627" spans="2:7">
      <c r="B627" s="38"/>
      <c r="C627" s="38"/>
      <c r="D627" s="146"/>
      <c r="E627" s="101"/>
      <c r="F627" s="30"/>
      <c r="G627" s="30"/>
    </row>
    <row r="628" spans="2:7">
      <c r="B628" s="38"/>
      <c r="C628" s="38"/>
      <c r="D628" s="146"/>
      <c r="E628" s="101"/>
      <c r="F628" s="30"/>
      <c r="G628" s="30"/>
    </row>
    <row r="629" spans="2:7">
      <c r="B629" s="38"/>
      <c r="C629" s="38"/>
      <c r="D629" s="146"/>
      <c r="E629" s="101"/>
      <c r="F629" s="30"/>
      <c r="G629" s="30"/>
    </row>
    <row r="630" spans="2:7">
      <c r="B630" s="38"/>
      <c r="C630" s="38"/>
      <c r="D630" s="146"/>
      <c r="E630" s="101"/>
      <c r="F630" s="30"/>
      <c r="G630" s="30"/>
    </row>
    <row r="631" spans="2:7">
      <c r="B631" s="38"/>
      <c r="C631" s="38"/>
      <c r="D631" s="146"/>
      <c r="E631" s="101"/>
      <c r="F631" s="30"/>
      <c r="G631" s="30"/>
    </row>
    <row r="632" spans="2:7">
      <c r="B632" s="38"/>
      <c r="C632" s="38"/>
      <c r="D632" s="146"/>
      <c r="E632" s="101"/>
      <c r="F632" s="30"/>
      <c r="G632" s="30"/>
    </row>
    <row r="633" spans="2:7">
      <c r="B633" s="38"/>
      <c r="C633" s="38"/>
      <c r="D633" s="146"/>
      <c r="E633" s="101"/>
      <c r="F633" s="30"/>
      <c r="G633" s="30"/>
    </row>
    <row r="634" spans="2:7">
      <c r="B634" s="38"/>
      <c r="C634" s="38"/>
      <c r="D634" s="146"/>
      <c r="E634" s="101"/>
      <c r="F634" s="30"/>
      <c r="G634" s="30"/>
    </row>
    <row r="635" spans="2:7">
      <c r="B635" s="38"/>
      <c r="C635" s="38"/>
      <c r="D635" s="146"/>
      <c r="E635" s="101"/>
      <c r="F635" s="30"/>
      <c r="G635" s="30"/>
    </row>
    <row r="636" spans="2:7">
      <c r="B636" s="38"/>
      <c r="C636" s="38"/>
      <c r="D636" s="146"/>
      <c r="E636" s="101"/>
      <c r="F636" s="30"/>
      <c r="G636" s="30"/>
    </row>
    <row r="637" spans="2:7">
      <c r="B637" s="38"/>
      <c r="C637" s="38"/>
      <c r="D637" s="146"/>
      <c r="E637" s="101"/>
      <c r="F637" s="30"/>
      <c r="G637" s="30"/>
    </row>
    <row r="638" spans="2:7">
      <c r="B638" s="38"/>
      <c r="C638" s="38"/>
      <c r="D638" s="146"/>
      <c r="E638" s="101"/>
      <c r="F638" s="30"/>
      <c r="G638" s="30"/>
    </row>
    <row r="639" spans="2:7">
      <c r="B639" s="38"/>
      <c r="C639" s="38"/>
      <c r="D639" s="146"/>
      <c r="E639" s="101"/>
      <c r="F639" s="30"/>
      <c r="G639" s="30"/>
    </row>
    <row r="640" spans="2:7">
      <c r="B640" s="38"/>
      <c r="C640" s="38"/>
      <c r="D640" s="146"/>
      <c r="E640" s="101"/>
      <c r="F640" s="30"/>
      <c r="G640" s="30"/>
    </row>
    <row r="641" spans="2:7">
      <c r="B641" s="38"/>
      <c r="C641" s="38"/>
      <c r="D641" s="146"/>
      <c r="E641" s="101"/>
      <c r="F641" s="30"/>
      <c r="G641" s="30"/>
    </row>
    <row r="642" spans="2:7">
      <c r="B642" s="38"/>
      <c r="C642" s="38"/>
      <c r="D642" s="146"/>
      <c r="E642" s="101"/>
      <c r="F642" s="30"/>
      <c r="G642" s="30"/>
    </row>
    <row r="643" spans="2:7">
      <c r="B643" s="38"/>
      <c r="C643" s="38"/>
      <c r="D643" s="146"/>
      <c r="E643" s="101"/>
      <c r="F643" s="30"/>
      <c r="G643" s="30"/>
    </row>
    <row r="644" spans="2:7">
      <c r="B644" s="38"/>
      <c r="C644" s="38"/>
      <c r="D644" s="146"/>
      <c r="E644" s="101"/>
      <c r="F644" s="30"/>
      <c r="G644" s="30"/>
    </row>
    <row r="645" spans="2:7">
      <c r="B645" s="38"/>
      <c r="C645" s="38"/>
      <c r="D645" s="146"/>
      <c r="E645" s="101"/>
      <c r="F645" s="30"/>
      <c r="G645" s="30"/>
    </row>
    <row r="646" spans="2:7">
      <c r="B646" s="38"/>
      <c r="C646" s="38"/>
      <c r="D646" s="146"/>
      <c r="E646" s="101"/>
      <c r="F646" s="30"/>
      <c r="G646" s="30"/>
    </row>
    <row r="647" spans="2:7">
      <c r="B647" s="38"/>
      <c r="C647" s="38"/>
      <c r="D647" s="146"/>
      <c r="E647" s="101"/>
      <c r="F647" s="30"/>
      <c r="G647" s="30"/>
    </row>
    <row r="648" spans="2:7">
      <c r="B648" s="38"/>
      <c r="C648" s="38"/>
      <c r="D648" s="146"/>
      <c r="E648" s="101"/>
      <c r="F648" s="30"/>
      <c r="G648" s="30"/>
    </row>
    <row r="649" spans="2:7">
      <c r="B649" s="38"/>
      <c r="C649" s="38"/>
      <c r="D649" s="146"/>
      <c r="E649" s="101"/>
      <c r="F649" s="30"/>
      <c r="G649" s="30"/>
    </row>
    <row r="650" spans="2:7">
      <c r="B650" s="38"/>
      <c r="C650" s="38"/>
      <c r="D650" s="146"/>
      <c r="E650" s="101"/>
      <c r="F650" s="30"/>
      <c r="G650" s="30"/>
    </row>
    <row r="651" spans="2:7">
      <c r="B651" s="38"/>
      <c r="C651" s="38"/>
      <c r="D651" s="146"/>
      <c r="E651" s="101"/>
      <c r="F651" s="30"/>
      <c r="G651" s="30"/>
    </row>
    <row r="652" spans="2:7">
      <c r="B652" s="38"/>
      <c r="C652" s="38"/>
      <c r="D652" s="146"/>
      <c r="E652" s="101"/>
      <c r="F652" s="30"/>
      <c r="G652" s="30"/>
    </row>
    <row r="653" spans="2:7">
      <c r="B653" s="38"/>
      <c r="C653" s="38"/>
      <c r="D653" s="146"/>
      <c r="E653" s="101"/>
      <c r="F653" s="30"/>
      <c r="G653" s="30"/>
    </row>
    <row r="654" spans="2:7">
      <c r="B654" s="38"/>
      <c r="C654" s="38"/>
      <c r="D654" s="146"/>
      <c r="E654" s="101"/>
      <c r="F654" s="30"/>
      <c r="G654" s="30"/>
    </row>
    <row r="655" spans="2:7">
      <c r="B655" s="38"/>
      <c r="C655" s="38"/>
      <c r="D655" s="146"/>
      <c r="E655" s="101"/>
      <c r="F655" s="30"/>
      <c r="G655" s="30"/>
    </row>
    <row r="656" spans="2:7">
      <c r="B656" s="38"/>
      <c r="C656" s="38"/>
      <c r="D656" s="146"/>
      <c r="E656" s="101"/>
      <c r="F656" s="30"/>
      <c r="G656" s="30"/>
    </row>
    <row r="657" spans="2:7">
      <c r="B657" s="38"/>
      <c r="C657" s="38"/>
      <c r="D657" s="146"/>
      <c r="E657" s="101"/>
      <c r="F657" s="30"/>
      <c r="G657" s="30"/>
    </row>
    <row r="658" spans="2:7">
      <c r="B658" s="38"/>
      <c r="C658" s="38"/>
      <c r="D658" s="146"/>
      <c r="E658" s="101"/>
      <c r="F658" s="30"/>
      <c r="G658" s="30"/>
    </row>
    <row r="659" spans="2:7">
      <c r="B659" s="38"/>
      <c r="C659" s="38"/>
      <c r="D659" s="146"/>
      <c r="E659" s="101"/>
      <c r="F659" s="30"/>
      <c r="G659" s="30"/>
    </row>
    <row r="660" spans="2:7">
      <c r="B660" s="38"/>
      <c r="C660" s="38"/>
      <c r="D660" s="146"/>
      <c r="E660" s="101"/>
      <c r="F660" s="30"/>
      <c r="G660" s="30"/>
    </row>
    <row r="661" spans="2:7">
      <c r="B661" s="38"/>
      <c r="C661" s="38"/>
      <c r="D661" s="146"/>
      <c r="E661" s="101"/>
      <c r="F661" s="30"/>
      <c r="G661" s="30"/>
    </row>
    <row r="662" spans="2:7">
      <c r="B662" s="38"/>
      <c r="C662" s="38"/>
      <c r="D662" s="146"/>
      <c r="E662" s="101"/>
      <c r="F662" s="30"/>
      <c r="G662" s="30"/>
    </row>
    <row r="663" spans="2:7">
      <c r="B663" s="38"/>
      <c r="C663" s="38"/>
      <c r="D663" s="146"/>
      <c r="E663" s="101"/>
      <c r="F663" s="30"/>
      <c r="G663" s="30"/>
    </row>
    <row r="664" spans="2:7">
      <c r="B664" s="38"/>
      <c r="C664" s="38"/>
      <c r="D664" s="146"/>
      <c r="E664" s="101"/>
      <c r="F664" s="30"/>
      <c r="G664" s="30"/>
    </row>
    <row r="665" spans="2:7">
      <c r="B665" s="38"/>
      <c r="C665" s="38"/>
      <c r="D665" s="146"/>
      <c r="E665" s="101"/>
      <c r="F665" s="30"/>
      <c r="G665" s="30"/>
    </row>
    <row r="666" spans="2:7">
      <c r="B666" s="38"/>
      <c r="C666" s="38"/>
      <c r="D666" s="146"/>
      <c r="E666" s="101"/>
      <c r="F666" s="30"/>
      <c r="G666" s="30"/>
    </row>
    <row r="667" spans="2:7">
      <c r="B667" s="38"/>
      <c r="C667" s="38"/>
      <c r="D667" s="146"/>
      <c r="E667" s="101"/>
      <c r="F667" s="30"/>
      <c r="G667" s="30"/>
    </row>
    <row r="668" spans="2:7">
      <c r="B668" s="38"/>
      <c r="C668" s="38"/>
      <c r="D668" s="146"/>
      <c r="E668" s="101"/>
      <c r="F668" s="30"/>
      <c r="G668" s="30"/>
    </row>
    <row r="669" spans="2:7">
      <c r="B669" s="38"/>
      <c r="C669" s="38"/>
      <c r="D669" s="146"/>
      <c r="E669" s="101"/>
      <c r="F669" s="30"/>
      <c r="G669" s="30"/>
    </row>
    <row r="670" spans="2:7">
      <c r="B670" s="38"/>
      <c r="C670" s="38"/>
      <c r="D670" s="146"/>
      <c r="E670" s="101"/>
      <c r="F670" s="30"/>
      <c r="G670" s="30"/>
    </row>
    <row r="671" spans="2:7">
      <c r="B671" s="38"/>
      <c r="C671" s="38"/>
      <c r="D671" s="146"/>
      <c r="E671" s="101"/>
      <c r="F671" s="30"/>
      <c r="G671" s="30"/>
    </row>
    <row r="672" spans="2:7">
      <c r="B672" s="38"/>
      <c r="C672" s="38"/>
      <c r="D672" s="146"/>
      <c r="E672" s="101"/>
      <c r="F672" s="30"/>
      <c r="G672" s="30"/>
    </row>
    <row r="673" spans="2:7">
      <c r="B673" s="38"/>
      <c r="C673" s="38"/>
      <c r="D673" s="146"/>
      <c r="E673" s="101"/>
      <c r="F673" s="30"/>
      <c r="G673" s="30"/>
    </row>
    <row r="674" spans="2:7">
      <c r="B674" s="38"/>
      <c r="C674" s="38"/>
      <c r="D674" s="146"/>
      <c r="E674" s="101"/>
      <c r="F674" s="30"/>
      <c r="G674" s="30"/>
    </row>
    <row r="675" spans="2:7">
      <c r="B675" s="38"/>
      <c r="C675" s="38"/>
      <c r="D675" s="146"/>
      <c r="E675" s="101"/>
      <c r="F675" s="30"/>
      <c r="G675" s="30"/>
    </row>
    <row r="676" spans="2:7">
      <c r="B676" s="38"/>
      <c r="C676" s="38"/>
      <c r="D676" s="146"/>
      <c r="E676" s="101"/>
      <c r="F676" s="30"/>
      <c r="G676" s="30"/>
    </row>
    <row r="677" spans="2:7">
      <c r="B677" s="38"/>
      <c r="C677" s="38"/>
      <c r="D677" s="146"/>
      <c r="E677" s="101"/>
      <c r="F677" s="30"/>
      <c r="G677" s="30"/>
    </row>
    <row r="678" spans="2:7">
      <c r="B678" s="38"/>
      <c r="C678" s="38"/>
      <c r="D678" s="146"/>
      <c r="E678" s="101"/>
      <c r="F678" s="30"/>
      <c r="G678" s="30"/>
    </row>
    <row r="679" spans="2:7">
      <c r="B679" s="38"/>
      <c r="C679" s="38"/>
      <c r="D679" s="146"/>
      <c r="E679" s="101"/>
      <c r="F679" s="30"/>
      <c r="G679" s="30"/>
    </row>
    <row r="680" spans="2:7">
      <c r="B680" s="38"/>
      <c r="C680" s="38"/>
      <c r="D680" s="146"/>
      <c r="E680" s="101"/>
      <c r="F680" s="30"/>
      <c r="G680" s="30"/>
    </row>
    <row r="681" spans="2:7">
      <c r="B681" s="38"/>
      <c r="C681" s="38"/>
      <c r="D681" s="146"/>
      <c r="E681" s="101"/>
      <c r="F681" s="30"/>
      <c r="G681" s="30"/>
    </row>
    <row r="682" spans="2:7">
      <c r="B682" s="38"/>
      <c r="C682" s="38"/>
      <c r="D682" s="146"/>
      <c r="E682" s="101"/>
      <c r="F682" s="30"/>
      <c r="G682" s="30"/>
    </row>
    <row r="683" spans="2:7">
      <c r="B683" s="38"/>
      <c r="C683" s="38"/>
      <c r="D683" s="146"/>
      <c r="E683" s="101"/>
      <c r="F683" s="30"/>
      <c r="G683" s="30"/>
    </row>
    <row r="684" spans="2:7">
      <c r="B684" s="38"/>
      <c r="C684" s="38"/>
      <c r="D684" s="146"/>
      <c r="E684" s="101"/>
      <c r="F684" s="30"/>
      <c r="G684" s="30"/>
    </row>
    <row r="685" spans="2:7">
      <c r="B685" s="38"/>
      <c r="C685" s="38"/>
      <c r="D685" s="146"/>
      <c r="E685" s="101"/>
      <c r="F685" s="30"/>
      <c r="G685" s="30"/>
    </row>
    <row r="686" spans="2:7">
      <c r="B686" s="38"/>
      <c r="C686" s="38"/>
      <c r="D686" s="146"/>
      <c r="E686" s="101"/>
      <c r="F686" s="30"/>
      <c r="G686" s="30"/>
    </row>
    <row r="687" spans="2:7">
      <c r="B687" s="38"/>
      <c r="C687" s="38"/>
      <c r="D687" s="146"/>
      <c r="E687" s="101"/>
      <c r="F687" s="30"/>
      <c r="G687" s="30"/>
    </row>
    <row r="688" spans="2:7">
      <c r="B688" s="38"/>
      <c r="C688" s="38"/>
      <c r="D688" s="146"/>
      <c r="E688" s="101"/>
      <c r="F688" s="30"/>
      <c r="G688" s="30"/>
    </row>
    <row r="689" spans="2:7">
      <c r="B689" s="38"/>
      <c r="C689" s="38"/>
      <c r="D689" s="146"/>
      <c r="E689" s="101"/>
      <c r="F689" s="30"/>
      <c r="G689" s="30"/>
    </row>
    <row r="690" spans="2:7">
      <c r="B690" s="38"/>
      <c r="C690" s="38"/>
      <c r="D690" s="146"/>
      <c r="E690" s="101"/>
      <c r="F690" s="30"/>
      <c r="G690" s="30"/>
    </row>
    <row r="691" spans="2:7">
      <c r="B691" s="38"/>
      <c r="C691" s="38"/>
      <c r="D691" s="146"/>
      <c r="E691" s="101"/>
      <c r="F691" s="30"/>
      <c r="G691" s="30"/>
    </row>
    <row r="692" spans="2:7">
      <c r="B692" s="38"/>
      <c r="C692" s="38"/>
      <c r="D692" s="146"/>
      <c r="E692" s="101"/>
      <c r="F692" s="30"/>
      <c r="G692" s="30"/>
    </row>
    <row r="693" spans="2:7">
      <c r="B693" s="38"/>
      <c r="C693" s="38"/>
      <c r="D693" s="146"/>
      <c r="E693" s="101"/>
      <c r="F693" s="30"/>
      <c r="G693" s="30"/>
    </row>
    <row r="694" spans="2:7">
      <c r="B694" s="38"/>
      <c r="C694" s="38"/>
      <c r="D694" s="146"/>
      <c r="E694" s="101"/>
      <c r="F694" s="30"/>
      <c r="G694" s="30"/>
    </row>
    <row r="695" spans="2:7">
      <c r="B695" s="38"/>
      <c r="C695" s="38"/>
      <c r="D695" s="146"/>
      <c r="E695" s="101"/>
      <c r="F695" s="30"/>
      <c r="G695" s="30"/>
    </row>
    <row r="696" spans="2:7">
      <c r="B696" s="38"/>
      <c r="C696" s="38"/>
      <c r="D696" s="146"/>
      <c r="E696" s="101"/>
      <c r="F696" s="30"/>
      <c r="G696" s="30"/>
    </row>
    <row r="697" spans="2:7">
      <c r="B697" s="38"/>
      <c r="C697" s="38"/>
      <c r="D697" s="146"/>
      <c r="E697" s="101"/>
      <c r="F697" s="30"/>
      <c r="G697" s="30"/>
    </row>
    <row r="698" spans="2:7">
      <c r="B698" s="38"/>
      <c r="C698" s="38"/>
      <c r="D698" s="146"/>
      <c r="E698" s="101"/>
      <c r="F698" s="30"/>
      <c r="G698" s="30"/>
    </row>
    <row r="699" spans="2:7">
      <c r="B699" s="38"/>
      <c r="C699" s="38"/>
      <c r="D699" s="146"/>
      <c r="E699" s="101"/>
      <c r="F699" s="30"/>
      <c r="G699" s="30"/>
    </row>
    <row r="700" spans="2:7">
      <c r="B700" s="38"/>
      <c r="C700" s="38"/>
      <c r="D700" s="146"/>
      <c r="E700" s="101"/>
      <c r="F700" s="30"/>
      <c r="G700" s="30"/>
    </row>
    <row r="701" spans="2:7">
      <c r="B701" s="38"/>
      <c r="C701" s="38"/>
      <c r="D701" s="146"/>
      <c r="E701" s="101"/>
      <c r="F701" s="30"/>
      <c r="G701" s="30"/>
    </row>
    <row r="702" spans="2:7">
      <c r="B702" s="38"/>
      <c r="C702" s="38"/>
      <c r="D702" s="146"/>
      <c r="E702" s="101"/>
      <c r="F702" s="30"/>
      <c r="G702" s="30"/>
    </row>
    <row r="703" spans="2:7">
      <c r="B703" s="38"/>
      <c r="C703" s="38"/>
      <c r="D703" s="146"/>
      <c r="E703" s="101"/>
      <c r="F703" s="30"/>
      <c r="G703" s="30"/>
    </row>
    <row r="704" spans="2:7">
      <c r="B704" s="38"/>
      <c r="C704" s="38"/>
      <c r="D704" s="146"/>
      <c r="E704" s="101"/>
      <c r="F704" s="30"/>
      <c r="G704" s="30"/>
    </row>
    <row r="705" spans="2:7">
      <c r="B705" s="38"/>
      <c r="C705" s="38"/>
      <c r="D705" s="146"/>
      <c r="E705" s="101"/>
      <c r="F705" s="30"/>
      <c r="G705" s="30"/>
    </row>
    <row r="706" spans="2:7">
      <c r="B706" s="38"/>
      <c r="C706" s="38"/>
      <c r="D706" s="146"/>
      <c r="E706" s="101"/>
      <c r="F706" s="30"/>
      <c r="G706" s="30"/>
    </row>
    <row r="707" spans="2:7">
      <c r="B707" s="38"/>
      <c r="C707" s="38"/>
      <c r="D707" s="146"/>
      <c r="E707" s="101"/>
      <c r="F707" s="30"/>
      <c r="G707" s="30"/>
    </row>
    <row r="708" spans="2:7">
      <c r="B708" s="38"/>
      <c r="C708" s="38"/>
      <c r="D708" s="146"/>
      <c r="E708" s="101"/>
      <c r="F708" s="30"/>
      <c r="G708" s="30"/>
    </row>
    <row r="709" spans="2:7">
      <c r="B709" s="38"/>
      <c r="C709" s="38"/>
      <c r="D709" s="146"/>
      <c r="E709" s="101"/>
      <c r="F709" s="30"/>
      <c r="G709" s="30"/>
    </row>
    <row r="710" spans="2:7">
      <c r="B710" s="38"/>
      <c r="C710" s="38"/>
      <c r="D710" s="146"/>
      <c r="E710" s="101"/>
      <c r="F710" s="30"/>
      <c r="G710" s="30"/>
    </row>
    <row r="711" spans="2:7">
      <c r="B711" s="38"/>
      <c r="C711" s="38"/>
      <c r="D711" s="146"/>
      <c r="E711" s="101"/>
      <c r="F711" s="30"/>
      <c r="G711" s="30"/>
    </row>
    <row r="712" spans="2:7">
      <c r="B712" s="38"/>
      <c r="C712" s="38"/>
      <c r="D712" s="146"/>
      <c r="E712" s="101"/>
      <c r="F712" s="30"/>
      <c r="G712" s="30"/>
    </row>
    <row r="713" spans="2:7">
      <c r="B713" s="38"/>
      <c r="C713" s="38"/>
      <c r="D713" s="146"/>
      <c r="E713" s="101"/>
      <c r="F713" s="30"/>
      <c r="G713" s="30"/>
    </row>
    <row r="714" spans="2:7">
      <c r="B714" s="38"/>
      <c r="C714" s="38"/>
      <c r="D714" s="146"/>
      <c r="E714" s="101"/>
      <c r="F714" s="30"/>
      <c r="G714" s="30"/>
    </row>
    <row r="715" spans="2:7">
      <c r="B715" s="38"/>
      <c r="C715" s="38"/>
      <c r="D715" s="146"/>
      <c r="E715" s="101"/>
      <c r="F715" s="30"/>
      <c r="G715" s="30"/>
    </row>
    <row r="716" spans="2:7">
      <c r="B716" s="38"/>
      <c r="C716" s="38"/>
      <c r="D716" s="146"/>
      <c r="E716" s="101"/>
      <c r="F716" s="30"/>
      <c r="G716" s="30"/>
    </row>
    <row r="717" spans="2:7">
      <c r="B717" s="38"/>
      <c r="C717" s="38"/>
      <c r="D717" s="146"/>
      <c r="E717" s="101"/>
      <c r="F717" s="30"/>
      <c r="G717" s="30"/>
    </row>
    <row r="718" spans="2:7">
      <c r="B718" s="38"/>
      <c r="C718" s="38"/>
      <c r="D718" s="146"/>
      <c r="E718" s="101"/>
      <c r="F718" s="30"/>
      <c r="G718" s="30"/>
    </row>
    <row r="719" spans="2:7">
      <c r="B719" s="38"/>
      <c r="C719" s="38"/>
      <c r="D719" s="146"/>
      <c r="E719" s="101"/>
      <c r="F719" s="30"/>
      <c r="G719" s="30"/>
    </row>
    <row r="720" spans="2:7">
      <c r="B720" s="38"/>
      <c r="C720" s="38"/>
      <c r="D720" s="146"/>
      <c r="E720" s="101"/>
      <c r="F720" s="30"/>
      <c r="G720" s="30"/>
    </row>
    <row r="721" spans="2:7">
      <c r="B721" s="38"/>
      <c r="C721" s="38"/>
      <c r="D721" s="146"/>
      <c r="E721" s="101"/>
      <c r="F721" s="30"/>
      <c r="G721" s="30"/>
    </row>
    <row r="722" spans="2:7">
      <c r="B722" s="38"/>
      <c r="C722" s="38"/>
      <c r="D722" s="146"/>
      <c r="E722" s="101"/>
      <c r="F722" s="30"/>
      <c r="G722" s="30"/>
    </row>
    <row r="723" spans="2:7">
      <c r="B723" s="38"/>
      <c r="C723" s="38"/>
      <c r="D723" s="146"/>
      <c r="E723" s="101"/>
      <c r="F723" s="30"/>
      <c r="G723" s="30"/>
    </row>
    <row r="724" spans="2:7">
      <c r="B724" s="38"/>
      <c r="C724" s="38"/>
      <c r="D724" s="146"/>
      <c r="E724" s="101"/>
      <c r="F724" s="30"/>
      <c r="G724" s="30"/>
    </row>
    <row r="725" spans="2:7">
      <c r="B725" s="38"/>
      <c r="C725" s="38"/>
      <c r="D725" s="146"/>
      <c r="E725" s="101"/>
      <c r="F725" s="30"/>
      <c r="G725" s="30"/>
    </row>
    <row r="726" spans="2:7">
      <c r="B726" s="38"/>
      <c r="C726" s="38"/>
      <c r="D726" s="146"/>
      <c r="E726" s="101"/>
      <c r="F726" s="30"/>
      <c r="G726" s="30"/>
    </row>
    <row r="727" spans="2:7">
      <c r="B727" s="38"/>
      <c r="C727" s="38"/>
      <c r="D727" s="146"/>
      <c r="E727" s="101"/>
      <c r="F727" s="30"/>
      <c r="G727" s="30"/>
    </row>
    <row r="728" spans="2:7">
      <c r="B728" s="38"/>
      <c r="C728" s="38"/>
      <c r="D728" s="146"/>
      <c r="E728" s="101"/>
      <c r="F728" s="30"/>
      <c r="G728" s="30"/>
    </row>
    <row r="729" spans="2:7">
      <c r="B729" s="38"/>
      <c r="C729" s="38"/>
      <c r="D729" s="146"/>
      <c r="E729" s="101"/>
      <c r="F729" s="30"/>
      <c r="G729" s="30"/>
    </row>
    <row r="730" spans="2:7">
      <c r="B730" s="38"/>
      <c r="C730" s="38"/>
      <c r="D730" s="146"/>
      <c r="E730" s="101"/>
      <c r="F730" s="30"/>
      <c r="G730" s="30"/>
    </row>
    <row r="731" spans="2:7">
      <c r="B731" s="38"/>
      <c r="C731" s="38"/>
      <c r="D731" s="146"/>
      <c r="E731" s="101"/>
      <c r="F731" s="30"/>
      <c r="G731" s="30"/>
    </row>
    <row r="732" spans="2:7">
      <c r="B732" s="38"/>
      <c r="C732" s="38"/>
      <c r="D732" s="146"/>
      <c r="E732" s="101"/>
      <c r="F732" s="30"/>
      <c r="G732" s="30"/>
    </row>
    <row r="733" spans="2:7">
      <c r="B733" s="38"/>
      <c r="C733" s="38"/>
      <c r="D733" s="146"/>
      <c r="E733" s="101"/>
      <c r="F733" s="30"/>
      <c r="G733" s="30"/>
    </row>
    <row r="734" spans="2:7">
      <c r="B734" s="38"/>
      <c r="C734" s="38"/>
      <c r="D734" s="146"/>
      <c r="E734" s="101"/>
      <c r="F734" s="30"/>
      <c r="G734" s="30"/>
    </row>
    <row r="735" spans="2:7">
      <c r="B735" s="38"/>
      <c r="C735" s="38"/>
      <c r="D735" s="146"/>
      <c r="E735" s="101"/>
      <c r="F735" s="30"/>
      <c r="G735" s="30"/>
    </row>
    <row r="736" spans="2:7">
      <c r="B736" s="38"/>
      <c r="C736" s="38"/>
      <c r="D736" s="146"/>
      <c r="E736" s="101"/>
      <c r="F736" s="30"/>
      <c r="G736" s="30"/>
    </row>
    <row r="737" spans="2:7">
      <c r="B737" s="38"/>
      <c r="C737" s="38"/>
      <c r="D737" s="146"/>
      <c r="E737" s="101"/>
      <c r="F737" s="30"/>
      <c r="G737" s="30"/>
    </row>
    <row r="738" spans="2:7">
      <c r="B738" s="38"/>
      <c r="C738" s="38"/>
      <c r="D738" s="146"/>
      <c r="E738" s="101"/>
      <c r="F738" s="30"/>
      <c r="G738" s="30"/>
    </row>
    <row r="739" spans="2:7">
      <c r="B739" s="38"/>
      <c r="C739" s="38"/>
      <c r="D739" s="146"/>
      <c r="E739" s="101"/>
      <c r="F739" s="30"/>
      <c r="G739" s="30"/>
    </row>
    <row r="740" spans="2:7">
      <c r="B740" s="38"/>
      <c r="C740" s="38"/>
      <c r="D740" s="146"/>
      <c r="E740" s="101"/>
      <c r="F740" s="30"/>
      <c r="G740" s="30"/>
    </row>
    <row r="741" spans="2:7">
      <c r="B741" s="38"/>
      <c r="C741" s="38"/>
      <c r="D741" s="146"/>
      <c r="E741" s="101"/>
      <c r="F741" s="30"/>
      <c r="G741" s="30"/>
    </row>
    <row r="742" spans="2:7">
      <c r="B742" s="38"/>
      <c r="C742" s="38"/>
      <c r="D742" s="146"/>
      <c r="E742" s="101"/>
      <c r="F742" s="30"/>
      <c r="G742" s="30"/>
    </row>
    <row r="743" spans="2:7">
      <c r="B743" s="38"/>
      <c r="C743" s="38"/>
      <c r="D743" s="146"/>
      <c r="E743" s="101"/>
      <c r="F743" s="30"/>
      <c r="G743" s="30"/>
    </row>
    <row r="744" spans="2:7">
      <c r="B744" s="38"/>
      <c r="C744" s="38"/>
      <c r="D744" s="146"/>
      <c r="E744" s="101"/>
      <c r="F744" s="30"/>
      <c r="G744" s="30"/>
    </row>
    <row r="745" spans="2:7">
      <c r="B745" s="38"/>
      <c r="C745" s="38"/>
      <c r="D745" s="146"/>
      <c r="E745" s="101"/>
      <c r="F745" s="30"/>
      <c r="G745" s="30"/>
    </row>
    <row r="746" spans="2:7">
      <c r="B746" s="38"/>
      <c r="C746" s="38"/>
      <c r="D746" s="146"/>
      <c r="E746" s="101"/>
      <c r="F746" s="30"/>
      <c r="G746" s="30"/>
    </row>
    <row r="747" spans="2:7">
      <c r="B747" s="38"/>
      <c r="C747" s="38"/>
      <c r="D747" s="146"/>
      <c r="E747" s="101"/>
      <c r="F747" s="30"/>
      <c r="G747" s="30"/>
    </row>
    <row r="748" spans="2:7">
      <c r="B748" s="38"/>
      <c r="C748" s="38"/>
      <c r="D748" s="146"/>
      <c r="E748" s="101"/>
      <c r="F748" s="30"/>
      <c r="G748" s="30"/>
    </row>
    <row r="749" spans="2:7">
      <c r="B749" s="38"/>
      <c r="C749" s="38"/>
      <c r="D749" s="146"/>
      <c r="E749" s="101"/>
      <c r="F749" s="30"/>
      <c r="G749" s="30"/>
    </row>
    <row r="750" spans="2:7">
      <c r="B750" s="38"/>
      <c r="C750" s="38"/>
      <c r="D750" s="146"/>
      <c r="E750" s="101"/>
      <c r="F750" s="30"/>
      <c r="G750" s="30"/>
    </row>
    <row r="751" spans="2:7">
      <c r="B751" s="38"/>
      <c r="C751" s="38"/>
      <c r="D751" s="146"/>
      <c r="E751" s="101"/>
      <c r="F751" s="30"/>
      <c r="G751" s="30"/>
    </row>
    <row r="752" spans="2:7">
      <c r="B752" s="38"/>
      <c r="C752" s="38"/>
      <c r="D752" s="146"/>
      <c r="E752" s="101"/>
      <c r="F752" s="30"/>
      <c r="G752" s="30"/>
    </row>
    <row r="753" spans="2:7">
      <c r="B753" s="38"/>
      <c r="C753" s="38"/>
      <c r="D753" s="146"/>
      <c r="E753" s="101"/>
      <c r="F753" s="30"/>
      <c r="G753" s="30"/>
    </row>
    <row r="754" spans="2:7">
      <c r="B754" s="38"/>
      <c r="C754" s="38"/>
      <c r="D754" s="146"/>
      <c r="E754" s="101"/>
      <c r="F754" s="30"/>
      <c r="G754" s="30"/>
    </row>
    <row r="755" spans="2:7">
      <c r="B755" s="38"/>
      <c r="C755" s="38"/>
      <c r="D755" s="146"/>
      <c r="E755" s="101"/>
      <c r="F755" s="30"/>
      <c r="G755" s="30"/>
    </row>
    <row r="756" spans="2:7">
      <c r="B756" s="38"/>
      <c r="C756" s="38"/>
      <c r="D756" s="146"/>
      <c r="E756" s="101"/>
      <c r="F756" s="30"/>
      <c r="G756" s="30"/>
    </row>
    <row r="757" spans="2:7">
      <c r="B757" s="38"/>
      <c r="C757" s="38"/>
      <c r="D757" s="146"/>
      <c r="E757" s="101"/>
      <c r="F757" s="30"/>
      <c r="G757" s="30"/>
    </row>
    <row r="758" spans="2:7">
      <c r="B758" s="38"/>
      <c r="C758" s="38"/>
      <c r="D758" s="146"/>
      <c r="E758" s="101"/>
      <c r="F758" s="30"/>
      <c r="G758" s="30"/>
    </row>
    <row r="759" spans="2:7">
      <c r="B759" s="38"/>
      <c r="C759" s="38"/>
      <c r="D759" s="146"/>
      <c r="E759" s="101"/>
      <c r="F759" s="30"/>
      <c r="G759" s="30"/>
    </row>
    <row r="760" spans="2:7">
      <c r="B760" s="38"/>
      <c r="C760" s="38"/>
      <c r="D760" s="146"/>
      <c r="E760" s="101"/>
      <c r="F760" s="30"/>
      <c r="G760" s="30"/>
    </row>
    <row r="761" spans="2:7">
      <c r="B761" s="38"/>
      <c r="C761" s="38"/>
      <c r="D761" s="146"/>
      <c r="E761" s="101"/>
      <c r="F761" s="30"/>
      <c r="G761" s="30"/>
    </row>
    <row r="762" spans="2:7">
      <c r="B762" s="38"/>
      <c r="C762" s="38"/>
      <c r="D762" s="146"/>
      <c r="E762" s="101"/>
      <c r="F762" s="30"/>
      <c r="G762" s="30"/>
    </row>
    <row r="763" spans="2:7">
      <c r="B763" s="38"/>
      <c r="C763" s="38"/>
      <c r="D763" s="146"/>
      <c r="E763" s="101"/>
      <c r="F763" s="30"/>
      <c r="G763" s="30"/>
    </row>
    <row r="764" spans="2:7">
      <c r="B764" s="38"/>
      <c r="C764" s="38"/>
      <c r="D764" s="146"/>
      <c r="E764" s="101"/>
      <c r="F764" s="30"/>
      <c r="G764" s="30"/>
    </row>
    <row r="765" spans="2:7">
      <c r="B765" s="38"/>
      <c r="C765" s="38"/>
      <c r="D765" s="146"/>
      <c r="E765" s="101"/>
      <c r="F765" s="30"/>
      <c r="G765" s="30"/>
    </row>
    <row r="766" spans="2:7">
      <c r="B766" s="38"/>
      <c r="C766" s="38"/>
      <c r="D766" s="146"/>
      <c r="E766" s="101"/>
      <c r="F766" s="30"/>
      <c r="G766" s="30"/>
    </row>
    <row r="767" spans="2:7">
      <c r="B767" s="38"/>
      <c r="C767" s="38"/>
      <c r="D767" s="146"/>
      <c r="E767" s="101"/>
      <c r="F767" s="30"/>
      <c r="G767" s="30"/>
    </row>
    <row r="768" spans="2:7">
      <c r="B768" s="38"/>
      <c r="C768" s="38"/>
      <c r="D768" s="146"/>
      <c r="E768" s="101"/>
      <c r="F768" s="30"/>
      <c r="G768" s="30"/>
    </row>
    <row r="769" spans="2:7">
      <c r="B769" s="38"/>
      <c r="C769" s="38"/>
      <c r="D769" s="146"/>
      <c r="E769" s="101"/>
      <c r="F769" s="30"/>
      <c r="G769" s="30"/>
    </row>
    <row r="770" spans="2:7">
      <c r="B770" s="38"/>
      <c r="C770" s="38"/>
      <c r="D770" s="146"/>
      <c r="E770" s="101"/>
      <c r="F770" s="30"/>
      <c r="G770" s="30"/>
    </row>
    <row r="771" spans="2:7">
      <c r="B771" s="38"/>
      <c r="C771" s="38"/>
      <c r="D771" s="146"/>
      <c r="E771" s="101"/>
      <c r="F771" s="30"/>
      <c r="G771" s="30"/>
    </row>
    <row r="772" spans="2:7">
      <c r="B772" s="38"/>
      <c r="C772" s="38"/>
      <c r="D772" s="146"/>
      <c r="E772" s="101"/>
      <c r="F772" s="30"/>
      <c r="G772" s="30"/>
    </row>
    <row r="773" spans="2:7">
      <c r="B773" s="38"/>
      <c r="C773" s="38"/>
      <c r="D773" s="146"/>
      <c r="E773" s="101"/>
      <c r="F773" s="30"/>
      <c r="G773" s="30"/>
    </row>
    <row r="774" spans="2:7">
      <c r="B774" s="38"/>
      <c r="C774" s="38"/>
      <c r="D774" s="146"/>
      <c r="E774" s="101"/>
      <c r="F774" s="30"/>
      <c r="G774" s="30"/>
    </row>
    <row r="775" spans="2:7">
      <c r="B775" s="38"/>
      <c r="C775" s="38"/>
      <c r="D775" s="146"/>
      <c r="E775" s="101"/>
      <c r="F775" s="30"/>
      <c r="G775" s="30"/>
    </row>
    <row r="776" spans="2:7">
      <c r="B776" s="38"/>
      <c r="C776" s="38"/>
      <c r="D776" s="146"/>
      <c r="E776" s="101"/>
      <c r="F776" s="30"/>
      <c r="G776" s="30"/>
    </row>
    <row r="777" spans="2:7">
      <c r="B777" s="38"/>
      <c r="C777" s="38"/>
      <c r="D777" s="146"/>
      <c r="E777" s="101"/>
      <c r="F777" s="30"/>
      <c r="G777" s="30"/>
    </row>
    <row r="778" spans="2:7">
      <c r="B778" s="38"/>
      <c r="C778" s="38"/>
      <c r="D778" s="146"/>
      <c r="E778" s="101"/>
      <c r="F778" s="30"/>
      <c r="G778" s="30"/>
    </row>
    <row r="779" spans="2:7">
      <c r="B779" s="38"/>
      <c r="C779" s="38"/>
      <c r="D779" s="146"/>
      <c r="E779" s="101"/>
      <c r="F779" s="30"/>
      <c r="G779" s="30"/>
    </row>
    <row r="780" spans="2:7">
      <c r="B780" s="38"/>
      <c r="C780" s="38"/>
      <c r="D780" s="146"/>
      <c r="E780" s="101"/>
      <c r="F780" s="30"/>
      <c r="G780" s="30"/>
    </row>
    <row r="781" spans="2:7">
      <c r="B781" s="38"/>
      <c r="C781" s="38"/>
      <c r="D781" s="146"/>
      <c r="E781" s="101"/>
      <c r="F781" s="30"/>
      <c r="G781" s="30"/>
    </row>
    <row r="782" spans="2:7">
      <c r="B782" s="38"/>
      <c r="C782" s="38"/>
      <c r="D782" s="146"/>
      <c r="E782" s="101"/>
      <c r="F782" s="30"/>
      <c r="G782" s="30"/>
    </row>
    <row r="783" spans="2:7">
      <c r="B783" s="38"/>
      <c r="C783" s="38"/>
      <c r="D783" s="146"/>
      <c r="E783" s="101"/>
      <c r="F783" s="30"/>
      <c r="G783" s="30"/>
    </row>
    <row r="784" spans="2:7">
      <c r="B784" s="38"/>
      <c r="C784" s="38"/>
      <c r="D784" s="146"/>
      <c r="E784" s="101"/>
      <c r="F784" s="30"/>
      <c r="G784" s="30"/>
    </row>
    <row r="785" spans="2:7">
      <c r="B785" s="38"/>
      <c r="C785" s="38"/>
      <c r="D785" s="146"/>
      <c r="E785" s="101"/>
      <c r="F785" s="30"/>
      <c r="G785" s="30"/>
    </row>
    <row r="786" spans="2:7">
      <c r="B786" s="38"/>
      <c r="C786" s="38"/>
      <c r="D786" s="146"/>
      <c r="E786" s="101"/>
      <c r="F786" s="30"/>
      <c r="G786" s="30"/>
    </row>
    <row r="787" spans="2:7">
      <c r="B787" s="38"/>
      <c r="C787" s="38"/>
      <c r="D787" s="146"/>
      <c r="E787" s="101"/>
      <c r="F787" s="30"/>
      <c r="G787" s="30"/>
    </row>
    <row r="788" spans="2:7">
      <c r="B788" s="38"/>
      <c r="C788" s="38"/>
      <c r="D788" s="146"/>
      <c r="E788" s="101"/>
      <c r="F788" s="30"/>
      <c r="G788" s="30"/>
    </row>
    <row r="789" spans="2:7">
      <c r="B789" s="38"/>
      <c r="C789" s="38"/>
      <c r="D789" s="146"/>
      <c r="E789" s="101"/>
      <c r="F789" s="30"/>
      <c r="G789" s="30"/>
    </row>
    <row r="790" spans="2:7">
      <c r="B790" s="38"/>
      <c r="C790" s="38"/>
      <c r="D790" s="146"/>
      <c r="E790" s="101"/>
      <c r="F790" s="30"/>
      <c r="G790" s="30"/>
    </row>
    <row r="791" spans="2:7">
      <c r="B791" s="38"/>
      <c r="C791" s="38"/>
      <c r="D791" s="146"/>
      <c r="E791" s="101"/>
      <c r="F791" s="30"/>
      <c r="G791" s="30"/>
    </row>
    <row r="792" spans="2:7">
      <c r="B792" s="38"/>
      <c r="C792" s="38"/>
      <c r="D792" s="146"/>
      <c r="E792" s="101"/>
      <c r="F792" s="30"/>
      <c r="G792" s="30"/>
    </row>
    <row r="793" spans="2:7">
      <c r="B793" s="38"/>
      <c r="C793" s="38"/>
      <c r="D793" s="146"/>
      <c r="E793" s="101"/>
      <c r="F793" s="30"/>
      <c r="G793" s="30"/>
    </row>
    <row r="794" spans="2:7">
      <c r="B794" s="38"/>
      <c r="C794" s="38"/>
      <c r="D794" s="146"/>
      <c r="E794" s="101"/>
      <c r="F794" s="30"/>
      <c r="G794" s="30"/>
    </row>
    <row r="795" spans="2:7">
      <c r="B795" s="38"/>
      <c r="C795" s="38"/>
      <c r="D795" s="146"/>
      <c r="E795" s="101"/>
      <c r="F795" s="30"/>
      <c r="G795" s="30"/>
    </row>
    <row r="796" spans="2:7">
      <c r="B796" s="38"/>
      <c r="C796" s="38"/>
      <c r="D796" s="146"/>
      <c r="E796" s="101"/>
      <c r="F796" s="30"/>
      <c r="G796" s="30"/>
    </row>
    <row r="797" spans="2:7">
      <c r="B797" s="38"/>
      <c r="C797" s="38"/>
      <c r="D797" s="146"/>
      <c r="E797" s="101"/>
      <c r="F797" s="30"/>
      <c r="G797" s="30"/>
    </row>
    <row r="798" spans="2:7">
      <c r="B798" s="38"/>
      <c r="C798" s="38"/>
      <c r="D798" s="146"/>
      <c r="E798" s="101"/>
      <c r="F798" s="30"/>
      <c r="G798" s="30"/>
    </row>
    <row r="799" spans="2:7">
      <c r="B799" s="38"/>
      <c r="C799" s="38"/>
      <c r="D799" s="146"/>
      <c r="E799" s="101"/>
      <c r="F799" s="30"/>
      <c r="G799" s="30"/>
    </row>
    <row r="800" spans="2:7">
      <c r="B800" s="38"/>
      <c r="C800" s="38"/>
      <c r="D800" s="146"/>
      <c r="E800" s="101"/>
      <c r="F800" s="30"/>
      <c r="G800" s="30"/>
    </row>
    <row r="801" spans="2:7">
      <c r="B801" s="38"/>
      <c r="C801" s="38"/>
      <c r="D801" s="146"/>
      <c r="E801" s="101"/>
      <c r="F801" s="30"/>
      <c r="G801" s="30"/>
    </row>
    <row r="802" spans="2:7">
      <c r="B802" s="38"/>
      <c r="C802" s="38"/>
      <c r="D802" s="146"/>
      <c r="E802" s="101"/>
      <c r="F802" s="30"/>
      <c r="G802" s="30"/>
    </row>
    <row r="803" spans="2:7">
      <c r="B803" s="38"/>
      <c r="C803" s="38"/>
      <c r="D803" s="146"/>
      <c r="E803" s="101"/>
      <c r="F803" s="30"/>
      <c r="G803" s="30"/>
    </row>
    <row r="804" spans="2:7">
      <c r="B804" s="38"/>
      <c r="C804" s="38"/>
      <c r="D804" s="146"/>
      <c r="E804" s="101"/>
      <c r="F804" s="30"/>
      <c r="G804" s="30"/>
    </row>
    <row r="805" spans="2:7">
      <c r="B805" s="38"/>
      <c r="C805" s="38"/>
      <c r="D805" s="146"/>
      <c r="E805" s="101"/>
      <c r="F805" s="30"/>
      <c r="G805" s="30"/>
    </row>
    <row r="806" spans="2:7">
      <c r="B806" s="38"/>
      <c r="C806" s="38"/>
      <c r="D806" s="146"/>
      <c r="E806" s="101"/>
      <c r="F806" s="30"/>
      <c r="G806" s="30"/>
    </row>
    <row r="807" spans="2:7">
      <c r="B807" s="38"/>
      <c r="C807" s="38"/>
      <c r="D807" s="146"/>
      <c r="E807" s="101"/>
      <c r="F807" s="30"/>
      <c r="G807" s="30"/>
    </row>
    <row r="808" spans="2:7">
      <c r="B808" s="38"/>
      <c r="C808" s="38"/>
      <c r="D808" s="146"/>
      <c r="E808" s="101"/>
      <c r="F808" s="30"/>
      <c r="G808" s="30"/>
    </row>
    <row r="809" spans="2:7">
      <c r="B809" s="38"/>
      <c r="C809" s="38"/>
      <c r="D809" s="146"/>
      <c r="E809" s="101"/>
      <c r="F809" s="30"/>
      <c r="G809" s="30"/>
    </row>
    <row r="810" spans="2:7">
      <c r="B810" s="38"/>
      <c r="C810" s="38"/>
      <c r="D810" s="146"/>
      <c r="E810" s="101"/>
      <c r="F810" s="30"/>
      <c r="G810" s="30"/>
    </row>
    <row r="811" spans="2:7">
      <c r="B811" s="38"/>
      <c r="C811" s="38"/>
      <c r="D811" s="146"/>
      <c r="E811" s="101"/>
      <c r="F811" s="30"/>
      <c r="G811" s="30"/>
    </row>
    <row r="812" spans="2:7">
      <c r="B812" s="38"/>
      <c r="C812" s="38"/>
      <c r="D812" s="146"/>
      <c r="E812" s="101"/>
      <c r="F812" s="30"/>
      <c r="G812" s="30"/>
    </row>
    <row r="813" spans="2:7">
      <c r="B813" s="38"/>
      <c r="C813" s="38"/>
      <c r="D813" s="146"/>
      <c r="E813" s="101"/>
      <c r="F813" s="30"/>
      <c r="G813" s="30"/>
    </row>
    <row r="814" spans="2:7">
      <c r="B814" s="38"/>
      <c r="C814" s="38"/>
      <c r="D814" s="146"/>
      <c r="E814" s="101"/>
      <c r="F814" s="30"/>
      <c r="G814" s="30"/>
    </row>
    <row r="815" spans="2:7">
      <c r="B815" s="38"/>
      <c r="C815" s="38"/>
      <c r="D815" s="146"/>
      <c r="E815" s="101"/>
      <c r="F815" s="30"/>
      <c r="G815" s="30"/>
    </row>
    <row r="816" spans="2:7">
      <c r="B816" s="38"/>
      <c r="C816" s="38"/>
      <c r="D816" s="146"/>
      <c r="E816" s="101"/>
      <c r="F816" s="30"/>
      <c r="G816" s="30"/>
    </row>
    <row r="817" spans="2:7">
      <c r="B817" s="38"/>
      <c r="C817" s="38"/>
      <c r="D817" s="146"/>
      <c r="E817" s="101"/>
      <c r="F817" s="30"/>
      <c r="G817" s="30"/>
    </row>
    <row r="818" spans="2:7">
      <c r="B818" s="38"/>
      <c r="C818" s="38"/>
      <c r="D818" s="146"/>
      <c r="E818" s="101"/>
      <c r="F818" s="30"/>
      <c r="G818" s="30"/>
    </row>
    <row r="819" spans="2:7">
      <c r="B819" s="38"/>
      <c r="C819" s="38"/>
      <c r="D819" s="146"/>
      <c r="E819" s="101"/>
      <c r="F819" s="30"/>
      <c r="G819" s="30"/>
    </row>
    <row r="820" spans="2:7">
      <c r="B820" s="38"/>
      <c r="C820" s="38"/>
      <c r="D820" s="146"/>
      <c r="E820" s="101"/>
      <c r="F820" s="30"/>
      <c r="G820" s="30"/>
    </row>
    <row r="821" spans="2:7">
      <c r="B821" s="38"/>
      <c r="C821" s="38"/>
      <c r="D821" s="146"/>
      <c r="E821" s="101"/>
      <c r="F821" s="30"/>
      <c r="G821" s="30"/>
    </row>
    <row r="822" spans="2:7">
      <c r="B822" s="38"/>
      <c r="C822" s="38"/>
      <c r="D822" s="146"/>
      <c r="E822" s="101"/>
      <c r="F822" s="30"/>
      <c r="G822" s="30"/>
    </row>
    <row r="823" spans="2:7">
      <c r="B823" s="38"/>
      <c r="C823" s="38"/>
      <c r="D823" s="146"/>
      <c r="E823" s="101"/>
      <c r="F823" s="30"/>
      <c r="G823" s="30"/>
    </row>
    <row r="824" spans="2:7">
      <c r="B824" s="38"/>
      <c r="C824" s="38"/>
      <c r="D824" s="146"/>
      <c r="E824" s="101"/>
      <c r="F824" s="30"/>
      <c r="G824" s="30"/>
    </row>
    <row r="825" spans="2:7">
      <c r="B825" s="38"/>
      <c r="C825" s="38"/>
      <c r="D825" s="146"/>
      <c r="E825" s="101"/>
      <c r="F825" s="30"/>
      <c r="G825" s="30"/>
    </row>
    <row r="826" spans="2:7">
      <c r="B826" s="38"/>
      <c r="C826" s="38"/>
      <c r="D826" s="146"/>
      <c r="E826" s="101"/>
      <c r="F826" s="30"/>
      <c r="G826" s="30"/>
    </row>
    <row r="827" spans="2:7">
      <c r="B827" s="38"/>
      <c r="C827" s="38"/>
      <c r="D827" s="146"/>
      <c r="E827" s="101"/>
      <c r="F827" s="30"/>
      <c r="G827" s="30"/>
    </row>
    <row r="828" spans="2:7">
      <c r="B828" s="38"/>
      <c r="C828" s="38"/>
      <c r="D828" s="146"/>
      <c r="E828" s="101"/>
      <c r="F828" s="30"/>
      <c r="G828" s="30"/>
    </row>
    <row r="829" spans="2:7">
      <c r="B829" s="38"/>
      <c r="C829" s="38"/>
      <c r="D829" s="146"/>
      <c r="E829" s="101"/>
      <c r="F829" s="30"/>
      <c r="G829" s="30"/>
    </row>
    <row r="830" spans="2:7">
      <c r="B830" s="38"/>
      <c r="C830" s="38"/>
      <c r="D830" s="146"/>
      <c r="E830" s="101"/>
      <c r="F830" s="30"/>
      <c r="G830" s="30"/>
    </row>
    <row r="831" spans="2:7">
      <c r="B831" s="38"/>
      <c r="C831" s="38"/>
      <c r="D831" s="146"/>
      <c r="E831" s="101"/>
      <c r="F831" s="30"/>
      <c r="G831" s="30"/>
    </row>
    <row r="832" spans="2:7">
      <c r="B832" s="38"/>
      <c r="C832" s="38"/>
      <c r="D832" s="146"/>
      <c r="E832" s="101"/>
      <c r="F832" s="30"/>
      <c r="G832" s="30"/>
    </row>
    <row r="833" spans="2:7">
      <c r="B833" s="38"/>
      <c r="C833" s="38"/>
      <c r="D833" s="146"/>
      <c r="E833" s="101"/>
      <c r="F833" s="30"/>
      <c r="G833" s="30"/>
    </row>
    <row r="834" spans="2:7">
      <c r="B834" s="38"/>
      <c r="C834" s="38"/>
      <c r="D834" s="146"/>
      <c r="E834" s="101"/>
      <c r="F834" s="30"/>
      <c r="G834" s="30"/>
    </row>
    <row r="835" spans="2:7">
      <c r="B835" s="38"/>
      <c r="C835" s="38"/>
      <c r="D835" s="146"/>
      <c r="E835" s="101"/>
      <c r="F835" s="30"/>
      <c r="G835" s="30"/>
    </row>
    <row r="836" spans="2:7">
      <c r="B836" s="38"/>
      <c r="C836" s="38"/>
      <c r="D836" s="146"/>
      <c r="E836" s="101"/>
      <c r="F836" s="30"/>
      <c r="G836" s="30"/>
    </row>
    <row r="837" spans="2:7">
      <c r="B837" s="38"/>
      <c r="C837" s="38"/>
      <c r="D837" s="146"/>
      <c r="E837" s="101"/>
      <c r="F837" s="30"/>
      <c r="G837" s="30"/>
    </row>
    <row r="838" spans="2:7">
      <c r="B838" s="38"/>
      <c r="C838" s="38"/>
      <c r="D838" s="146"/>
      <c r="E838" s="101"/>
      <c r="F838" s="30"/>
      <c r="G838" s="30"/>
    </row>
    <row r="839" spans="2:7">
      <c r="B839" s="38"/>
      <c r="C839" s="38"/>
      <c r="D839" s="146"/>
      <c r="E839" s="101"/>
      <c r="F839" s="30"/>
      <c r="G839" s="30"/>
    </row>
    <row r="840" spans="2:7">
      <c r="B840" s="38"/>
      <c r="C840" s="38"/>
      <c r="D840" s="146"/>
      <c r="E840" s="101"/>
      <c r="F840" s="30"/>
      <c r="G840" s="30"/>
    </row>
    <row r="841" spans="2:7">
      <c r="B841" s="38"/>
      <c r="C841" s="38"/>
      <c r="D841" s="146"/>
      <c r="E841" s="101"/>
      <c r="F841" s="30"/>
      <c r="G841" s="30"/>
    </row>
    <row r="842" spans="2:7">
      <c r="B842" s="38"/>
      <c r="C842" s="38"/>
      <c r="D842" s="146"/>
      <c r="E842" s="101"/>
      <c r="F842" s="30"/>
      <c r="G842" s="30"/>
    </row>
    <row r="843" spans="2:7">
      <c r="B843" s="38"/>
      <c r="C843" s="38"/>
      <c r="D843" s="146"/>
      <c r="E843" s="101"/>
      <c r="F843" s="30"/>
      <c r="G843" s="30"/>
    </row>
    <row r="844" spans="2:7">
      <c r="B844" s="38"/>
      <c r="C844" s="38"/>
      <c r="D844" s="146"/>
      <c r="E844" s="101"/>
      <c r="F844" s="30"/>
      <c r="G844" s="30"/>
    </row>
    <row r="845" spans="2:7">
      <c r="B845" s="38"/>
      <c r="C845" s="38"/>
      <c r="D845" s="146"/>
      <c r="E845" s="101"/>
      <c r="F845" s="30"/>
      <c r="G845" s="30"/>
    </row>
    <row r="846" spans="2:7">
      <c r="B846" s="38"/>
      <c r="C846" s="38"/>
      <c r="D846" s="146"/>
      <c r="E846" s="101"/>
      <c r="F846" s="30"/>
      <c r="G846" s="30"/>
    </row>
    <row r="847" spans="2:7">
      <c r="B847" s="38"/>
      <c r="C847" s="38"/>
      <c r="D847" s="146"/>
      <c r="E847" s="101"/>
      <c r="F847" s="30"/>
      <c r="G847" s="30"/>
    </row>
    <row r="848" spans="2:7">
      <c r="B848" s="38"/>
      <c r="C848" s="38"/>
      <c r="D848" s="146"/>
      <c r="E848" s="101"/>
      <c r="F848" s="30"/>
      <c r="G848" s="30"/>
    </row>
    <row r="849" spans="2:7">
      <c r="B849" s="38"/>
      <c r="C849" s="38"/>
      <c r="D849" s="146"/>
      <c r="E849" s="101"/>
      <c r="F849" s="30"/>
      <c r="G849" s="30"/>
    </row>
    <row r="850" spans="2:7">
      <c r="B850" s="38"/>
      <c r="C850" s="38"/>
      <c r="D850" s="146"/>
      <c r="E850" s="101"/>
      <c r="F850" s="30"/>
      <c r="G850" s="30"/>
    </row>
    <row r="851" spans="2:7">
      <c r="B851" s="38"/>
      <c r="C851" s="38"/>
      <c r="D851" s="146"/>
      <c r="E851" s="101"/>
      <c r="F851" s="30"/>
      <c r="G851" s="30"/>
    </row>
    <row r="852" spans="2:7">
      <c r="B852" s="38"/>
      <c r="C852" s="38"/>
      <c r="D852" s="146"/>
      <c r="E852" s="101"/>
      <c r="F852" s="30"/>
      <c r="G852" s="30"/>
    </row>
    <row r="853" spans="2:7">
      <c r="B853" s="38"/>
      <c r="C853" s="38"/>
      <c r="D853" s="146"/>
      <c r="E853" s="101"/>
      <c r="F853" s="30"/>
      <c r="G853" s="30"/>
    </row>
    <row r="854" spans="2:7">
      <c r="B854" s="38"/>
      <c r="C854" s="38"/>
      <c r="D854" s="146"/>
      <c r="E854" s="101"/>
      <c r="F854" s="30"/>
      <c r="G854" s="30"/>
    </row>
    <row r="855" spans="2:7">
      <c r="B855" s="38"/>
      <c r="C855" s="38"/>
      <c r="D855" s="146"/>
      <c r="E855" s="101"/>
      <c r="F855" s="30"/>
      <c r="G855" s="30"/>
    </row>
    <row r="856" spans="2:7">
      <c r="B856" s="38"/>
      <c r="C856" s="38"/>
      <c r="D856" s="146"/>
      <c r="E856" s="101"/>
      <c r="F856" s="30"/>
      <c r="G856" s="30"/>
    </row>
    <row r="857" spans="2:7">
      <c r="B857" s="38"/>
      <c r="C857" s="38"/>
      <c r="D857" s="146"/>
      <c r="E857" s="101"/>
      <c r="F857" s="30"/>
      <c r="G857" s="30"/>
    </row>
    <row r="858" spans="2:7">
      <c r="B858" s="38"/>
      <c r="C858" s="38"/>
      <c r="D858" s="146"/>
      <c r="E858" s="101"/>
      <c r="F858" s="30"/>
      <c r="G858" s="30"/>
    </row>
    <row r="859" spans="2:7">
      <c r="B859" s="38"/>
      <c r="C859" s="38"/>
      <c r="D859" s="146"/>
      <c r="E859" s="101"/>
      <c r="F859" s="30"/>
      <c r="G859" s="30"/>
    </row>
    <row r="860" spans="2:7">
      <c r="B860" s="38"/>
      <c r="C860" s="38"/>
      <c r="D860" s="146"/>
      <c r="E860" s="101"/>
      <c r="F860" s="30"/>
      <c r="G860" s="30"/>
    </row>
    <row r="861" spans="2:7">
      <c r="B861" s="38"/>
      <c r="C861" s="38"/>
      <c r="D861" s="146"/>
      <c r="E861" s="101"/>
      <c r="F861" s="30"/>
      <c r="G861" s="30"/>
    </row>
    <row r="862" spans="2:7">
      <c r="B862" s="38"/>
      <c r="C862" s="38"/>
      <c r="D862" s="146"/>
      <c r="E862" s="101"/>
      <c r="F862" s="30"/>
      <c r="G862" s="30"/>
    </row>
    <row r="863" spans="2:7">
      <c r="B863" s="38"/>
      <c r="C863" s="38"/>
      <c r="D863" s="146"/>
      <c r="E863" s="101"/>
      <c r="F863" s="30"/>
      <c r="G863" s="30"/>
    </row>
    <row r="864" spans="2:7">
      <c r="B864" s="38"/>
      <c r="C864" s="38"/>
      <c r="D864" s="146"/>
      <c r="E864" s="101"/>
      <c r="F864" s="30"/>
      <c r="G864" s="30"/>
    </row>
    <row r="865" spans="2:7">
      <c r="B865" s="38"/>
      <c r="C865" s="38"/>
      <c r="D865" s="146"/>
      <c r="E865" s="101"/>
      <c r="F865" s="30"/>
      <c r="G865" s="30"/>
    </row>
    <row r="866" spans="2:7">
      <c r="B866" s="38"/>
      <c r="C866" s="38"/>
      <c r="D866" s="146"/>
      <c r="E866" s="101"/>
      <c r="F866" s="30"/>
      <c r="G866" s="30"/>
    </row>
    <row r="867" spans="2:7">
      <c r="B867" s="38"/>
      <c r="C867" s="38"/>
      <c r="D867" s="146"/>
      <c r="E867" s="101"/>
      <c r="F867" s="30"/>
      <c r="G867" s="30"/>
    </row>
    <row r="868" spans="2:7">
      <c r="B868" s="38"/>
      <c r="C868" s="38"/>
      <c r="D868" s="146"/>
      <c r="E868" s="101"/>
      <c r="F868" s="30"/>
      <c r="G868" s="30"/>
    </row>
    <row r="869" spans="2:7">
      <c r="B869" s="38"/>
      <c r="C869" s="38"/>
      <c r="D869" s="146"/>
      <c r="E869" s="101"/>
      <c r="F869" s="30"/>
      <c r="G869" s="30"/>
    </row>
    <row r="870" spans="2:7">
      <c r="B870" s="38"/>
      <c r="C870" s="38"/>
      <c r="D870" s="146"/>
      <c r="E870" s="101"/>
      <c r="F870" s="30"/>
      <c r="G870" s="30"/>
    </row>
    <row r="871" spans="2:7">
      <c r="B871" s="38"/>
      <c r="C871" s="38"/>
      <c r="D871" s="146"/>
      <c r="E871" s="101"/>
      <c r="F871" s="30"/>
      <c r="G871" s="30"/>
    </row>
    <row r="872" spans="2:7">
      <c r="B872" s="38"/>
      <c r="C872" s="38"/>
      <c r="D872" s="146"/>
      <c r="E872" s="101"/>
      <c r="F872" s="30"/>
      <c r="G872" s="30"/>
    </row>
    <row r="873" spans="2:7">
      <c r="B873" s="38"/>
      <c r="C873" s="38"/>
      <c r="D873" s="146"/>
      <c r="E873" s="101"/>
      <c r="F873" s="30"/>
      <c r="G873" s="30"/>
    </row>
    <row r="874" spans="2:7">
      <c r="B874" s="38"/>
      <c r="C874" s="38"/>
      <c r="D874" s="146"/>
      <c r="E874" s="101"/>
      <c r="F874" s="30"/>
      <c r="G874" s="30"/>
    </row>
    <row r="875" spans="2:7">
      <c r="B875" s="38"/>
      <c r="C875" s="38"/>
      <c r="D875" s="146"/>
      <c r="E875" s="101"/>
      <c r="F875" s="30"/>
      <c r="G875" s="30"/>
    </row>
    <row r="876" spans="2:7">
      <c r="B876" s="38"/>
      <c r="C876" s="38"/>
      <c r="D876" s="146"/>
      <c r="E876" s="101"/>
      <c r="F876" s="30"/>
      <c r="G876" s="30"/>
    </row>
    <row r="877" spans="2:7">
      <c r="B877" s="38"/>
      <c r="C877" s="38"/>
      <c r="D877" s="146"/>
      <c r="E877" s="101"/>
      <c r="F877" s="30"/>
      <c r="G877" s="30"/>
    </row>
    <row r="878" spans="2:7">
      <c r="B878" s="38"/>
      <c r="C878" s="38"/>
      <c r="D878" s="146"/>
      <c r="E878" s="101"/>
      <c r="F878" s="30"/>
      <c r="G878" s="30"/>
    </row>
    <row r="879" spans="2:7">
      <c r="B879" s="38"/>
      <c r="C879" s="38"/>
      <c r="D879" s="146"/>
      <c r="E879" s="101"/>
      <c r="F879" s="30"/>
      <c r="G879" s="30"/>
    </row>
    <row r="880" spans="2:7">
      <c r="B880" s="38"/>
      <c r="C880" s="38"/>
      <c r="D880" s="146"/>
      <c r="E880" s="101"/>
      <c r="F880" s="30"/>
      <c r="G880" s="30"/>
    </row>
    <row r="881" spans="2:7">
      <c r="B881" s="38"/>
      <c r="C881" s="38"/>
      <c r="D881" s="146"/>
      <c r="E881" s="101"/>
      <c r="F881" s="30"/>
      <c r="G881" s="30"/>
    </row>
    <row r="882" spans="2:7">
      <c r="B882" s="38"/>
      <c r="C882" s="38"/>
      <c r="D882" s="146"/>
      <c r="E882" s="101"/>
      <c r="F882" s="30"/>
      <c r="G882" s="30"/>
    </row>
    <row r="883" spans="2:7">
      <c r="B883" s="38"/>
      <c r="C883" s="38"/>
      <c r="D883" s="146"/>
      <c r="E883" s="101"/>
      <c r="F883" s="30"/>
      <c r="G883" s="30"/>
    </row>
    <row r="884" spans="2:7">
      <c r="B884" s="38"/>
      <c r="C884" s="38"/>
      <c r="D884" s="146"/>
      <c r="E884" s="101"/>
      <c r="F884" s="30"/>
      <c r="G884" s="30"/>
    </row>
    <row r="885" spans="2:7">
      <c r="B885" s="38"/>
      <c r="C885" s="38"/>
      <c r="D885" s="146"/>
      <c r="E885" s="101"/>
      <c r="F885" s="30"/>
      <c r="G885" s="30"/>
    </row>
    <row r="886" spans="2:7">
      <c r="B886" s="38"/>
      <c r="C886" s="38"/>
      <c r="D886" s="146"/>
      <c r="E886" s="101"/>
      <c r="F886" s="30"/>
      <c r="G886" s="30"/>
    </row>
    <row r="887" spans="2:7">
      <c r="B887" s="38"/>
      <c r="C887" s="38"/>
      <c r="D887" s="146"/>
      <c r="E887" s="101"/>
      <c r="F887" s="30"/>
      <c r="G887" s="30"/>
    </row>
    <row r="888" spans="2:7">
      <c r="B888" s="38"/>
      <c r="C888" s="38"/>
      <c r="D888" s="146"/>
      <c r="E888" s="101"/>
      <c r="F888" s="30"/>
      <c r="G888" s="30"/>
    </row>
    <row r="889" spans="2:7">
      <c r="B889" s="38"/>
      <c r="C889" s="38"/>
      <c r="D889" s="146"/>
      <c r="E889" s="101"/>
      <c r="F889" s="30"/>
      <c r="G889" s="30"/>
    </row>
    <row r="890" spans="2:7">
      <c r="B890" s="38"/>
      <c r="C890" s="38"/>
      <c r="D890" s="146"/>
      <c r="E890" s="101"/>
      <c r="F890" s="30"/>
      <c r="G890" s="30"/>
    </row>
    <row r="891" spans="2:7">
      <c r="B891" s="38"/>
      <c r="C891" s="38"/>
      <c r="D891" s="146"/>
      <c r="E891" s="101"/>
      <c r="F891" s="30"/>
      <c r="G891" s="30"/>
    </row>
    <row r="892" spans="2:7">
      <c r="B892" s="38"/>
      <c r="C892" s="38"/>
      <c r="D892" s="146"/>
      <c r="E892" s="101"/>
      <c r="F892" s="30"/>
      <c r="G892" s="30"/>
    </row>
    <row r="893" spans="2:7">
      <c r="B893" s="38"/>
      <c r="C893" s="38"/>
      <c r="D893" s="146"/>
      <c r="E893" s="101"/>
      <c r="F893" s="30"/>
      <c r="G893" s="30"/>
    </row>
    <row r="894" spans="2:7">
      <c r="B894" s="38"/>
      <c r="C894" s="38"/>
      <c r="D894" s="146"/>
      <c r="E894" s="101"/>
      <c r="F894" s="30"/>
      <c r="G894" s="30"/>
    </row>
    <row r="895" spans="2:7">
      <c r="B895" s="38"/>
      <c r="C895" s="38"/>
      <c r="D895" s="146"/>
      <c r="E895" s="101"/>
      <c r="F895" s="30"/>
      <c r="G895" s="30"/>
    </row>
    <row r="896" spans="2:7">
      <c r="B896" s="38"/>
      <c r="C896" s="38"/>
      <c r="D896" s="146"/>
      <c r="E896" s="101"/>
      <c r="F896" s="30"/>
      <c r="G896" s="30"/>
    </row>
    <row r="897" spans="2:7">
      <c r="B897" s="38"/>
      <c r="C897" s="38"/>
      <c r="D897" s="146"/>
      <c r="E897" s="101"/>
      <c r="F897" s="30"/>
      <c r="G897" s="30"/>
    </row>
    <row r="898" spans="2:7">
      <c r="B898" s="38"/>
      <c r="C898" s="38"/>
      <c r="D898" s="146"/>
      <c r="E898" s="101"/>
      <c r="F898" s="30"/>
      <c r="G898" s="30"/>
    </row>
    <row r="899" spans="2:7">
      <c r="B899" s="38"/>
      <c r="C899" s="38"/>
      <c r="D899" s="146"/>
      <c r="E899" s="101"/>
      <c r="F899" s="30"/>
      <c r="G899" s="30"/>
    </row>
    <row r="900" spans="2:7">
      <c r="B900" s="38"/>
      <c r="C900" s="38"/>
      <c r="D900" s="146"/>
      <c r="E900" s="101"/>
      <c r="F900" s="30"/>
      <c r="G900" s="30"/>
    </row>
    <row r="901" spans="2:7">
      <c r="B901" s="38"/>
      <c r="C901" s="38"/>
      <c r="D901" s="146"/>
      <c r="E901" s="101"/>
      <c r="F901" s="30"/>
      <c r="G901" s="30"/>
    </row>
    <row r="902" spans="2:7">
      <c r="B902" s="38"/>
      <c r="C902" s="38"/>
      <c r="D902" s="146"/>
      <c r="E902" s="101"/>
      <c r="F902" s="30"/>
      <c r="G902" s="30"/>
    </row>
    <row r="903" spans="2:7">
      <c r="B903" s="38"/>
      <c r="C903" s="38"/>
      <c r="D903" s="146"/>
      <c r="E903" s="101"/>
      <c r="F903" s="30"/>
      <c r="G903" s="30"/>
    </row>
    <row r="904" spans="2:7">
      <c r="B904" s="38"/>
      <c r="C904" s="38"/>
      <c r="D904" s="146"/>
      <c r="E904" s="101"/>
      <c r="F904" s="30"/>
      <c r="G904" s="30"/>
    </row>
    <row r="905" spans="2:7">
      <c r="B905" s="38"/>
      <c r="C905" s="38"/>
      <c r="D905" s="146"/>
      <c r="E905" s="101"/>
      <c r="F905" s="30"/>
      <c r="G905" s="30"/>
    </row>
    <row r="906" spans="2:7">
      <c r="B906" s="38"/>
      <c r="C906" s="38"/>
      <c r="D906" s="146"/>
      <c r="E906" s="101"/>
      <c r="F906" s="30"/>
      <c r="G906" s="30"/>
    </row>
    <row r="907" spans="2:7">
      <c r="B907" s="38"/>
      <c r="C907" s="38"/>
      <c r="D907" s="146"/>
      <c r="E907" s="101"/>
      <c r="F907" s="30"/>
      <c r="G907" s="30"/>
    </row>
    <row r="908" spans="2:7">
      <c r="B908" s="38"/>
      <c r="C908" s="38"/>
      <c r="D908" s="146"/>
      <c r="E908" s="101"/>
      <c r="F908" s="30"/>
      <c r="G908" s="30"/>
    </row>
    <row r="909" spans="2:7">
      <c r="B909" s="38"/>
      <c r="C909" s="38"/>
      <c r="D909" s="146"/>
      <c r="E909" s="101"/>
      <c r="F909" s="30"/>
      <c r="G909" s="30"/>
    </row>
    <row r="910" spans="2:7">
      <c r="B910" s="38"/>
      <c r="C910" s="38"/>
      <c r="D910" s="146"/>
      <c r="E910" s="101"/>
      <c r="F910" s="30"/>
      <c r="G910" s="30"/>
    </row>
    <row r="911" spans="2:7">
      <c r="B911" s="38"/>
      <c r="C911" s="38"/>
      <c r="D911" s="146"/>
      <c r="E911" s="101"/>
      <c r="F911" s="30"/>
      <c r="G911" s="30"/>
    </row>
    <row r="912" spans="2:7">
      <c r="B912" s="38"/>
      <c r="C912" s="38"/>
      <c r="D912" s="146"/>
      <c r="E912" s="101"/>
      <c r="F912" s="30"/>
      <c r="G912" s="30"/>
    </row>
    <row r="913" spans="2:7">
      <c r="B913" s="38"/>
      <c r="C913" s="38"/>
      <c r="D913" s="146"/>
      <c r="E913" s="101"/>
      <c r="F913" s="30"/>
      <c r="G913" s="30"/>
    </row>
    <row r="914" spans="2:7">
      <c r="B914" s="38"/>
      <c r="C914" s="38"/>
      <c r="D914" s="146"/>
      <c r="E914" s="101"/>
      <c r="F914" s="30"/>
      <c r="G914" s="30"/>
    </row>
    <row r="915" spans="2:7">
      <c r="B915" s="38"/>
      <c r="C915" s="38"/>
      <c r="D915" s="146"/>
      <c r="E915" s="101"/>
      <c r="F915" s="30"/>
      <c r="G915" s="30"/>
    </row>
    <row r="916" spans="2:7">
      <c r="B916" s="38"/>
      <c r="C916" s="38"/>
      <c r="D916" s="146"/>
      <c r="E916" s="101"/>
      <c r="F916" s="30"/>
      <c r="G916" s="30"/>
    </row>
    <row r="917" spans="2:7">
      <c r="B917" s="38"/>
      <c r="C917" s="38"/>
      <c r="D917" s="146"/>
      <c r="E917" s="101"/>
      <c r="F917" s="30"/>
      <c r="G917" s="30"/>
    </row>
    <row r="918" spans="2:7">
      <c r="B918" s="38"/>
      <c r="C918" s="38"/>
      <c r="D918" s="146"/>
      <c r="E918" s="101"/>
      <c r="F918" s="30"/>
      <c r="G918" s="30"/>
    </row>
    <row r="919" spans="2:7">
      <c r="B919" s="38"/>
      <c r="C919" s="38"/>
      <c r="D919" s="146"/>
      <c r="E919" s="101"/>
      <c r="F919" s="30"/>
      <c r="G919" s="30"/>
    </row>
    <row r="920" spans="2:7">
      <c r="B920" s="38"/>
      <c r="C920" s="38"/>
      <c r="D920" s="146"/>
      <c r="E920" s="101"/>
      <c r="F920" s="30"/>
      <c r="G920" s="30"/>
    </row>
    <row r="921" spans="2:7">
      <c r="B921" s="38"/>
      <c r="C921" s="38"/>
      <c r="D921" s="146"/>
      <c r="E921" s="101"/>
      <c r="F921" s="30"/>
      <c r="G921" s="30"/>
    </row>
    <row r="922" spans="2:7">
      <c r="B922" s="38"/>
      <c r="C922" s="38"/>
      <c r="D922" s="146"/>
      <c r="E922" s="101"/>
      <c r="F922" s="30"/>
      <c r="G922" s="30"/>
    </row>
    <row r="923" spans="2:7">
      <c r="B923" s="38"/>
      <c r="C923" s="38"/>
      <c r="D923" s="146"/>
      <c r="E923" s="101"/>
      <c r="F923" s="30"/>
      <c r="G923" s="30"/>
    </row>
    <row r="924" spans="2:7">
      <c r="B924" s="38"/>
      <c r="C924" s="38"/>
      <c r="D924" s="146"/>
      <c r="E924" s="101"/>
      <c r="F924" s="30"/>
      <c r="G924" s="30"/>
    </row>
    <row r="925" spans="2:7">
      <c r="B925" s="38"/>
      <c r="C925" s="38"/>
      <c r="D925" s="146"/>
      <c r="E925" s="101"/>
      <c r="F925" s="30"/>
      <c r="G925" s="30"/>
    </row>
    <row r="926" spans="2:7">
      <c r="B926" s="38"/>
      <c r="C926" s="38"/>
      <c r="D926" s="146"/>
      <c r="E926" s="101"/>
      <c r="F926" s="30"/>
      <c r="G926" s="30"/>
    </row>
    <row r="927" spans="2:7">
      <c r="B927" s="38"/>
      <c r="C927" s="38"/>
      <c r="D927" s="146"/>
      <c r="E927" s="101"/>
      <c r="F927" s="30"/>
      <c r="G927" s="30"/>
    </row>
    <row r="928" spans="2:7">
      <c r="B928" s="38"/>
      <c r="C928" s="38"/>
      <c r="D928" s="146"/>
      <c r="E928" s="101"/>
      <c r="F928" s="30"/>
      <c r="G928" s="30"/>
    </row>
    <row r="929" spans="2:7">
      <c r="B929" s="38"/>
      <c r="C929" s="38"/>
      <c r="D929" s="146"/>
      <c r="E929" s="101"/>
      <c r="F929" s="30"/>
      <c r="G929" s="30"/>
    </row>
    <row r="930" spans="2:7">
      <c r="B930" s="38"/>
      <c r="C930" s="38"/>
      <c r="D930" s="146"/>
      <c r="E930" s="101"/>
      <c r="F930" s="30"/>
      <c r="G930" s="30"/>
    </row>
    <row r="931" spans="2:7">
      <c r="B931" s="38"/>
      <c r="C931" s="38"/>
      <c r="D931" s="146"/>
      <c r="E931" s="101"/>
      <c r="F931" s="30"/>
      <c r="G931" s="30"/>
    </row>
    <row r="932" spans="2:7">
      <c r="B932" s="38"/>
      <c r="C932" s="38"/>
      <c r="D932" s="146"/>
      <c r="E932" s="101"/>
      <c r="F932" s="30"/>
      <c r="G932" s="30"/>
    </row>
    <row r="933" spans="2:7">
      <c r="B933" s="38"/>
      <c r="C933" s="38"/>
      <c r="D933" s="146"/>
      <c r="E933" s="101"/>
      <c r="F933" s="30"/>
      <c r="G933" s="30"/>
    </row>
    <row r="934" spans="2:7">
      <c r="B934" s="38"/>
      <c r="C934" s="38"/>
      <c r="D934" s="146"/>
      <c r="E934" s="101"/>
      <c r="F934" s="30"/>
      <c r="G934" s="30"/>
    </row>
    <row r="935" spans="2:7">
      <c r="B935" s="38"/>
      <c r="C935" s="38"/>
      <c r="D935" s="146"/>
      <c r="E935" s="101"/>
      <c r="F935" s="30"/>
      <c r="G935" s="30"/>
    </row>
    <row r="936" spans="2:7">
      <c r="B936" s="38"/>
      <c r="C936" s="38"/>
      <c r="D936" s="146"/>
      <c r="E936" s="101"/>
      <c r="F936" s="30"/>
      <c r="G936" s="30"/>
    </row>
    <row r="937" spans="2:7">
      <c r="B937" s="38"/>
      <c r="C937" s="38"/>
      <c r="D937" s="146"/>
      <c r="E937" s="101"/>
      <c r="F937" s="30"/>
      <c r="G937" s="30"/>
    </row>
    <row r="938" spans="2:7">
      <c r="B938" s="38"/>
      <c r="C938" s="38"/>
      <c r="D938" s="146"/>
      <c r="E938" s="101"/>
      <c r="F938" s="30"/>
      <c r="G938" s="30"/>
    </row>
    <row r="939" spans="2:7">
      <c r="B939" s="38"/>
      <c r="C939" s="38"/>
      <c r="D939" s="146"/>
      <c r="E939" s="101"/>
      <c r="F939" s="30"/>
      <c r="G939" s="30"/>
    </row>
    <row r="940" spans="2:7">
      <c r="B940" s="38"/>
      <c r="C940" s="38"/>
      <c r="D940" s="146"/>
      <c r="E940" s="101"/>
      <c r="F940" s="30"/>
      <c r="G940" s="30"/>
    </row>
    <row r="941" spans="2:7">
      <c r="B941" s="38"/>
      <c r="C941" s="38"/>
      <c r="D941" s="146"/>
      <c r="E941" s="101"/>
      <c r="F941" s="30"/>
      <c r="G941" s="30"/>
    </row>
    <row r="942" spans="2:7">
      <c r="B942" s="38"/>
      <c r="C942" s="38"/>
      <c r="D942" s="146"/>
      <c r="E942" s="101"/>
      <c r="F942" s="30"/>
      <c r="G942" s="30"/>
    </row>
    <row r="943" spans="2:7">
      <c r="B943" s="38"/>
      <c r="C943" s="38"/>
      <c r="D943" s="146"/>
      <c r="E943" s="101"/>
      <c r="F943" s="30"/>
      <c r="G943" s="30"/>
    </row>
    <row r="944" spans="2:7">
      <c r="B944" s="38"/>
      <c r="C944" s="38"/>
      <c r="D944" s="146"/>
      <c r="E944" s="101"/>
      <c r="F944" s="30"/>
      <c r="G944" s="30"/>
    </row>
    <row r="945" spans="2:7">
      <c r="B945" s="38"/>
      <c r="C945" s="38"/>
      <c r="D945" s="146"/>
      <c r="E945" s="101"/>
      <c r="F945" s="30"/>
      <c r="G945" s="30"/>
    </row>
    <row r="946" spans="2:7">
      <c r="B946" s="38"/>
      <c r="C946" s="38"/>
      <c r="D946" s="146"/>
      <c r="E946" s="101"/>
      <c r="F946" s="30"/>
      <c r="G946" s="30"/>
    </row>
    <row r="947" spans="2:7">
      <c r="B947" s="38"/>
      <c r="C947" s="38"/>
      <c r="D947" s="146"/>
      <c r="E947" s="101"/>
      <c r="F947" s="30"/>
      <c r="G947" s="30"/>
    </row>
    <row r="948" spans="2:7">
      <c r="B948" s="38"/>
      <c r="C948" s="38"/>
      <c r="D948" s="146"/>
      <c r="E948" s="101"/>
      <c r="F948" s="30"/>
      <c r="G948" s="30"/>
    </row>
    <row r="949" spans="2:7">
      <c r="B949" s="38"/>
      <c r="C949" s="38"/>
      <c r="D949" s="146"/>
      <c r="E949" s="101"/>
      <c r="F949" s="30"/>
      <c r="G949" s="30"/>
    </row>
    <row r="950" spans="2:7">
      <c r="B950" s="38"/>
      <c r="C950" s="38"/>
      <c r="D950" s="146"/>
      <c r="E950" s="101"/>
      <c r="F950" s="30"/>
      <c r="G950" s="30"/>
    </row>
    <row r="951" spans="2:7">
      <c r="B951" s="38"/>
      <c r="C951" s="38"/>
      <c r="D951" s="146"/>
      <c r="E951" s="101"/>
      <c r="F951" s="30"/>
      <c r="G951" s="30"/>
    </row>
    <row r="952" spans="2:7">
      <c r="B952" s="38"/>
      <c r="C952" s="38"/>
      <c r="D952" s="146"/>
      <c r="E952" s="101"/>
      <c r="F952" s="30"/>
      <c r="G952" s="30"/>
    </row>
    <row r="953" spans="2:7">
      <c r="B953" s="38"/>
      <c r="C953" s="38"/>
      <c r="D953" s="146"/>
      <c r="E953" s="101"/>
      <c r="F953" s="30"/>
      <c r="G953" s="30"/>
    </row>
    <row r="954" spans="2:7">
      <c r="B954" s="38"/>
      <c r="C954" s="38"/>
      <c r="D954" s="146"/>
      <c r="E954" s="101"/>
      <c r="F954" s="30"/>
      <c r="G954" s="30"/>
    </row>
    <row r="955" spans="2:7">
      <c r="B955" s="38"/>
      <c r="C955" s="38"/>
      <c r="D955" s="146"/>
      <c r="E955" s="101"/>
      <c r="F955" s="30"/>
      <c r="G955" s="30"/>
    </row>
    <row r="956" spans="2:7">
      <c r="B956" s="38"/>
      <c r="C956" s="38"/>
      <c r="D956" s="146"/>
      <c r="E956" s="101"/>
      <c r="F956" s="30"/>
      <c r="G956" s="30"/>
    </row>
    <row r="957" spans="2:7">
      <c r="B957" s="38"/>
      <c r="C957" s="38"/>
      <c r="D957" s="146"/>
      <c r="E957" s="101"/>
      <c r="F957" s="30"/>
      <c r="G957" s="30"/>
    </row>
    <row r="958" spans="2:7">
      <c r="B958" s="38"/>
      <c r="C958" s="38"/>
      <c r="D958" s="146"/>
      <c r="E958" s="101"/>
      <c r="F958" s="30"/>
      <c r="G958" s="30"/>
    </row>
    <row r="959" spans="2:7">
      <c r="B959" s="38"/>
      <c r="C959" s="38"/>
      <c r="D959" s="146"/>
      <c r="E959" s="101"/>
      <c r="F959" s="30"/>
      <c r="G959" s="30"/>
    </row>
    <row r="960" spans="2:7">
      <c r="B960" s="38"/>
      <c r="C960" s="38"/>
      <c r="D960" s="146"/>
      <c r="E960" s="101"/>
      <c r="F960" s="30"/>
      <c r="G960" s="30"/>
    </row>
    <row r="961" spans="2:7">
      <c r="B961" s="38"/>
      <c r="C961" s="38"/>
      <c r="D961" s="146"/>
      <c r="E961" s="101"/>
      <c r="F961" s="30"/>
      <c r="G961" s="30"/>
    </row>
    <row r="962" spans="2:7">
      <c r="B962" s="38"/>
      <c r="C962" s="38"/>
      <c r="D962" s="146"/>
      <c r="E962" s="101"/>
      <c r="F962" s="30"/>
      <c r="G962" s="30"/>
    </row>
    <row r="963" spans="2:7">
      <c r="B963" s="38"/>
      <c r="C963" s="38"/>
      <c r="D963" s="146"/>
      <c r="E963" s="101"/>
      <c r="F963" s="30"/>
      <c r="G963" s="30"/>
    </row>
    <row r="964" spans="2:7">
      <c r="B964" s="38"/>
      <c r="C964" s="38"/>
      <c r="D964" s="146"/>
      <c r="E964" s="101"/>
      <c r="F964" s="30"/>
      <c r="G964" s="30"/>
    </row>
    <row r="965" spans="2:7">
      <c r="B965" s="38"/>
      <c r="C965" s="38"/>
      <c r="D965" s="146"/>
      <c r="E965" s="101"/>
      <c r="F965" s="30"/>
      <c r="G965" s="30"/>
    </row>
    <row r="966" spans="2:7">
      <c r="B966" s="38"/>
      <c r="C966" s="38"/>
      <c r="D966" s="146"/>
      <c r="E966" s="101"/>
      <c r="F966" s="30"/>
      <c r="G966" s="30"/>
    </row>
    <row r="967" spans="2:7">
      <c r="B967" s="38"/>
      <c r="C967" s="38"/>
      <c r="D967" s="146"/>
      <c r="E967" s="101"/>
      <c r="F967" s="30"/>
      <c r="G967" s="30"/>
    </row>
    <row r="968" spans="2:7">
      <c r="B968" s="38"/>
      <c r="C968" s="38"/>
      <c r="D968" s="146"/>
      <c r="E968" s="101"/>
      <c r="F968" s="30"/>
      <c r="G968" s="30"/>
    </row>
    <row r="969" spans="2:7">
      <c r="B969" s="38"/>
      <c r="C969" s="38"/>
      <c r="D969" s="146"/>
      <c r="E969" s="101"/>
      <c r="F969" s="30"/>
      <c r="G969" s="30"/>
    </row>
    <row r="970" spans="2:7">
      <c r="B970" s="38"/>
      <c r="C970" s="38"/>
      <c r="D970" s="146"/>
      <c r="E970" s="101"/>
      <c r="F970" s="30"/>
      <c r="G970" s="30"/>
    </row>
    <row r="971" spans="2:7">
      <c r="B971" s="38"/>
      <c r="C971" s="38"/>
      <c r="D971" s="146"/>
      <c r="E971" s="101"/>
      <c r="F971" s="30"/>
      <c r="G971" s="30"/>
    </row>
    <row r="972" spans="2:7">
      <c r="B972" s="38"/>
      <c r="C972" s="38"/>
      <c r="D972" s="146"/>
      <c r="E972" s="101"/>
      <c r="F972" s="30"/>
      <c r="G972" s="30"/>
    </row>
    <row r="973" spans="2:7">
      <c r="B973" s="38"/>
      <c r="C973" s="38"/>
      <c r="D973" s="146"/>
      <c r="E973" s="101"/>
      <c r="F973" s="30"/>
      <c r="G973" s="30"/>
    </row>
    <row r="974" spans="2:7">
      <c r="B974" s="38"/>
      <c r="C974" s="38"/>
      <c r="D974" s="146"/>
      <c r="E974" s="101"/>
      <c r="F974" s="30"/>
      <c r="G974" s="30"/>
    </row>
    <row r="975" spans="2:7">
      <c r="B975" s="38"/>
      <c r="C975" s="38"/>
      <c r="D975" s="146"/>
      <c r="E975" s="101"/>
      <c r="F975" s="30"/>
      <c r="G975" s="30"/>
    </row>
    <row r="976" spans="2:7">
      <c r="B976" s="38"/>
      <c r="C976" s="38"/>
      <c r="D976" s="146"/>
      <c r="E976" s="101"/>
      <c r="F976" s="30"/>
      <c r="G976" s="30"/>
    </row>
    <row r="977" spans="2:7">
      <c r="B977" s="38"/>
      <c r="C977" s="38"/>
      <c r="D977" s="146"/>
      <c r="E977" s="101"/>
      <c r="F977" s="30"/>
      <c r="G977" s="30"/>
    </row>
    <row r="978" spans="2:7">
      <c r="B978" s="38"/>
      <c r="C978" s="38"/>
      <c r="D978" s="146"/>
      <c r="E978" s="101"/>
      <c r="F978" s="30"/>
      <c r="G978" s="30"/>
    </row>
    <row r="979" spans="2:7">
      <c r="B979" s="38"/>
      <c r="C979" s="38"/>
      <c r="D979" s="146"/>
      <c r="E979" s="101"/>
      <c r="F979" s="30"/>
      <c r="G979" s="30"/>
    </row>
    <row r="980" spans="2:7">
      <c r="B980" s="38"/>
      <c r="C980" s="38"/>
      <c r="D980" s="146"/>
      <c r="E980" s="101"/>
      <c r="F980" s="30"/>
      <c r="G980" s="30"/>
    </row>
    <row r="981" spans="2:7">
      <c r="B981" s="38"/>
      <c r="C981" s="38"/>
      <c r="D981" s="146"/>
      <c r="E981" s="101"/>
      <c r="F981" s="30"/>
      <c r="G981" s="30"/>
    </row>
    <row r="982" spans="2:7">
      <c r="B982" s="38"/>
      <c r="C982" s="38"/>
      <c r="D982" s="146"/>
      <c r="E982" s="101"/>
      <c r="F982" s="30"/>
      <c r="G982" s="30"/>
    </row>
    <row r="983" spans="2:7">
      <c r="B983" s="38"/>
      <c r="C983" s="38"/>
      <c r="D983" s="146"/>
      <c r="E983" s="101"/>
      <c r="F983" s="30"/>
      <c r="G983" s="30"/>
    </row>
    <row r="984" spans="2:7">
      <c r="B984" s="38"/>
      <c r="C984" s="38"/>
      <c r="D984" s="146"/>
      <c r="E984" s="101"/>
      <c r="F984" s="30"/>
      <c r="G984" s="30"/>
    </row>
    <row r="985" spans="2:7">
      <c r="B985" s="38"/>
      <c r="C985" s="38"/>
      <c r="D985" s="146"/>
      <c r="E985" s="101"/>
      <c r="F985" s="30"/>
      <c r="G985" s="30"/>
    </row>
    <row r="986" spans="2:7">
      <c r="B986" s="38"/>
      <c r="C986" s="38"/>
      <c r="D986" s="146"/>
      <c r="E986" s="101"/>
      <c r="F986" s="30"/>
      <c r="G986" s="30"/>
    </row>
    <row r="987" spans="2:7">
      <c r="B987" s="38"/>
      <c r="C987" s="38"/>
      <c r="D987" s="146"/>
      <c r="E987" s="101"/>
      <c r="F987" s="30"/>
      <c r="G987" s="30"/>
    </row>
    <row r="988" spans="2:7">
      <c r="B988" s="38"/>
      <c r="C988" s="38"/>
      <c r="D988" s="146"/>
      <c r="E988" s="101"/>
      <c r="F988" s="30"/>
      <c r="G988" s="30"/>
    </row>
    <row r="989" spans="2:7">
      <c r="B989" s="38"/>
      <c r="C989" s="38"/>
      <c r="D989" s="146"/>
      <c r="E989" s="101"/>
      <c r="F989" s="30"/>
      <c r="G989" s="30"/>
    </row>
    <row r="990" spans="2:7">
      <c r="B990" s="38"/>
      <c r="C990" s="38"/>
      <c r="D990" s="146"/>
      <c r="E990" s="101"/>
      <c r="F990" s="30"/>
      <c r="G990" s="30"/>
    </row>
    <row r="991" spans="2:7">
      <c r="B991" s="38"/>
      <c r="C991" s="38"/>
      <c r="D991" s="146"/>
      <c r="E991" s="101"/>
      <c r="F991" s="30"/>
      <c r="G991" s="30"/>
    </row>
    <row r="992" spans="2:7">
      <c r="B992" s="38"/>
      <c r="C992" s="38"/>
      <c r="D992" s="146"/>
      <c r="E992" s="101"/>
      <c r="F992" s="30"/>
      <c r="G992" s="30"/>
    </row>
    <row r="993" spans="2:7">
      <c r="B993" s="38"/>
      <c r="C993" s="38"/>
      <c r="D993" s="146"/>
      <c r="E993" s="101"/>
      <c r="F993" s="30"/>
      <c r="G993" s="30"/>
    </row>
    <row r="994" spans="2:7">
      <c r="B994" s="38"/>
      <c r="C994" s="38"/>
      <c r="D994" s="146"/>
      <c r="E994" s="101"/>
      <c r="F994" s="30"/>
      <c r="G994" s="30"/>
    </row>
    <row r="995" spans="2:7">
      <c r="B995" s="38"/>
      <c r="C995" s="38"/>
      <c r="D995" s="146"/>
      <c r="E995" s="101"/>
      <c r="F995" s="30"/>
      <c r="G995" s="30"/>
    </row>
    <row r="996" spans="2:7">
      <c r="B996" s="38"/>
      <c r="C996" s="38"/>
      <c r="D996" s="146"/>
      <c r="E996" s="101"/>
      <c r="F996" s="30"/>
      <c r="G996" s="30"/>
    </row>
    <row r="997" spans="2:7">
      <c r="B997" s="38"/>
      <c r="C997" s="38"/>
      <c r="D997" s="146"/>
      <c r="E997" s="101"/>
      <c r="F997" s="30"/>
      <c r="G997" s="30"/>
    </row>
    <row r="998" spans="2:7">
      <c r="B998" s="38"/>
      <c r="C998" s="38"/>
      <c r="D998" s="146"/>
      <c r="E998" s="101"/>
      <c r="G998" s="30"/>
    </row>
    <row r="999" spans="2:7">
      <c r="G999" s="30"/>
    </row>
    <row r="1000" spans="2:7">
      <c r="G1000" s="30"/>
    </row>
    <row r="1001" spans="2:7">
      <c r="G1001" s="30"/>
    </row>
    <row r="1002" spans="2:7">
      <c r="G1002" s="30"/>
    </row>
    <row r="1003" spans="2:7">
      <c r="G1003" s="30"/>
    </row>
    <row r="1004" spans="2:7">
      <c r="G1004" s="30"/>
    </row>
    <row r="1005" spans="2:7">
      <c r="G1005" s="30"/>
    </row>
    <row r="1006" spans="2:7">
      <c r="G1006" s="30"/>
    </row>
    <row r="1007" spans="2:7">
      <c r="G1007" s="30"/>
    </row>
    <row r="1008" spans="2:7">
      <c r="G1008" s="30"/>
    </row>
  </sheetData>
  <sortState ref="A9:AY99">
    <sortCondition ref="G9:G99"/>
  </sortState>
  <mergeCells count="25"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</mergeCells>
  <pageMargins left="0.38593749999999999" right="0.7" top="0.75" bottom="0.75" header="0.3" footer="0.3"/>
  <pageSetup paperSize="5" scale="62" fitToHeight="0" orientation="landscape" r:id="rId1"/>
  <rowBreaks count="2" manualBreakCount="2">
    <brk id="66" max="14" man="1"/>
    <brk id="1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7109375" style="39" customWidth="1"/>
    <col min="2" max="2" width="8.140625" style="2" bestFit="1" customWidth="1"/>
    <col min="3" max="3" width="10.7109375" style="2" customWidth="1"/>
    <col min="4" max="4" width="7.7109375" style="2" customWidth="1"/>
    <col min="5" max="5" width="51.28515625" style="2" customWidth="1"/>
    <col min="6" max="6" width="77.7109375" style="2" customWidth="1"/>
    <col min="7" max="7" width="32.7109375" style="2" customWidth="1"/>
    <col min="8" max="8" width="9" style="2" customWidth="1"/>
    <col min="9" max="15" width="7.7109375" style="2" customWidth="1"/>
    <col min="16" max="16" width="3.28515625" style="33" customWidth="1"/>
    <col min="17" max="24" width="7.42578125" style="33" customWidth="1"/>
    <col min="25" max="25" width="3.28515625" style="33" customWidth="1"/>
    <col min="26" max="33" width="8" style="33" customWidth="1"/>
    <col min="34" max="34" width="3.28515625" style="33" customWidth="1"/>
    <col min="35" max="42" width="7.5703125" style="33" customWidth="1"/>
    <col min="43" max="43" width="3.140625" style="2" customWidth="1"/>
    <col min="44" max="51" width="7.140625" style="2" customWidth="1"/>
    <col min="52" max="16384" width="9.140625" style="2"/>
  </cols>
  <sheetData>
    <row r="1" spans="1:52">
      <c r="A1" s="42"/>
      <c r="B1" s="1"/>
      <c r="C1" s="1"/>
      <c r="D1" s="1"/>
      <c r="E1" s="1"/>
      <c r="F1" s="4" t="str">
        <f>+'Measures '!F1</f>
        <v>Measures Affecting Revenue and Tax Administration - 2021 Special Session A</v>
      </c>
      <c r="G1" s="1"/>
      <c r="H1" s="1"/>
      <c r="I1" s="1"/>
      <c r="J1" s="1"/>
      <c r="K1" s="1"/>
      <c r="L1" s="1"/>
      <c r="M1" s="1"/>
      <c r="N1" s="1"/>
      <c r="O1" s="1"/>
    </row>
    <row r="2" spans="1:52">
      <c r="A2" s="42"/>
      <c r="B2" s="1"/>
      <c r="C2" s="1"/>
      <c r="D2" s="1"/>
      <c r="E2" s="1"/>
      <c r="F2" s="4" t="s">
        <v>9</v>
      </c>
      <c r="G2" s="1"/>
      <c r="H2" s="129"/>
      <c r="I2" s="1"/>
      <c r="J2" s="1"/>
      <c r="K2" s="1"/>
      <c r="L2" s="1"/>
      <c r="M2" s="1"/>
      <c r="N2" s="1"/>
      <c r="O2" s="1"/>
    </row>
    <row r="3" spans="1:52">
      <c r="A3" s="42"/>
      <c r="B3" s="1"/>
      <c r="C3" s="1"/>
      <c r="D3" s="1"/>
      <c r="E3" s="1"/>
      <c r="F3" s="4" t="s">
        <v>46</v>
      </c>
      <c r="G3" s="1"/>
      <c r="H3" s="1"/>
      <c r="I3" s="1"/>
      <c r="J3" s="1"/>
      <c r="K3" s="1"/>
      <c r="L3" s="1"/>
      <c r="M3" s="1"/>
      <c r="N3" s="1"/>
      <c r="O3" s="1"/>
    </row>
    <row r="4" spans="1:52">
      <c r="A4" s="8">
        <f>+'Measures '!A4</f>
        <v>44400</v>
      </c>
      <c r="B4" s="26"/>
      <c r="C4" s="26"/>
      <c r="D4" s="26"/>
      <c r="E4" s="22"/>
      <c r="F4" s="15"/>
      <c r="G4" s="26"/>
      <c r="H4" s="26"/>
      <c r="I4" s="26"/>
      <c r="J4" s="26"/>
      <c r="K4" s="26"/>
      <c r="L4" s="26"/>
      <c r="M4" s="26"/>
      <c r="N4" s="26"/>
      <c r="O4" s="26"/>
      <c r="P4" s="29"/>
      <c r="Q4" s="34"/>
      <c r="R4" s="34"/>
      <c r="S4" s="34"/>
      <c r="T4" s="34"/>
      <c r="U4" s="34"/>
      <c r="V4" s="34"/>
      <c r="W4" s="34"/>
      <c r="X4" s="34"/>
      <c r="Y4" s="29"/>
      <c r="Z4" s="34"/>
      <c r="AA4" s="34"/>
      <c r="AB4" s="34"/>
      <c r="AC4" s="34"/>
      <c r="AD4" s="34"/>
      <c r="AE4" s="34"/>
      <c r="AF4" s="34"/>
      <c r="AG4" s="34"/>
      <c r="AH4" s="29"/>
      <c r="AI4" s="34"/>
      <c r="AJ4" s="34"/>
      <c r="AK4" s="34"/>
      <c r="AL4" s="34"/>
      <c r="AM4" s="34"/>
      <c r="AN4" s="34"/>
      <c r="AO4" s="34"/>
      <c r="AP4" s="34"/>
      <c r="AQ4" s="10"/>
      <c r="AR4" s="26"/>
      <c r="AS4" s="26"/>
      <c r="AT4" s="26"/>
      <c r="AU4" s="26"/>
      <c r="AV4" s="26"/>
      <c r="AW4" s="26"/>
      <c r="AX4" s="26"/>
      <c r="AY4" s="26"/>
    </row>
    <row r="5" spans="1:52">
      <c r="A5" s="40"/>
      <c r="B5" s="13"/>
      <c r="C5" s="14"/>
      <c r="D5" s="14"/>
      <c r="E5" s="23"/>
      <c r="F5" s="12"/>
      <c r="G5" s="14"/>
      <c r="H5" s="165" t="str">
        <f>+'Measures '!H5:O5</f>
        <v>FY 21-22</v>
      </c>
      <c r="I5" s="163"/>
      <c r="J5" s="163"/>
      <c r="K5" s="163"/>
      <c r="L5" s="163"/>
      <c r="M5" s="163"/>
      <c r="N5" s="163"/>
      <c r="O5" s="164"/>
      <c r="P5" s="3"/>
      <c r="Q5" s="162" t="str">
        <f>+'Measures '!Q5:X5</f>
        <v>FY 22-23</v>
      </c>
      <c r="R5" s="163"/>
      <c r="S5" s="163"/>
      <c r="T5" s="163"/>
      <c r="U5" s="163"/>
      <c r="V5" s="163"/>
      <c r="W5" s="163"/>
      <c r="X5" s="164"/>
      <c r="Y5" s="51"/>
      <c r="Z5" s="162" t="str">
        <f>+'Measures '!Z5:AG5</f>
        <v>FY 23-24</v>
      </c>
      <c r="AA5" s="163"/>
      <c r="AB5" s="163"/>
      <c r="AC5" s="163"/>
      <c r="AD5" s="163"/>
      <c r="AE5" s="163"/>
      <c r="AF5" s="163"/>
      <c r="AG5" s="164"/>
      <c r="AH5" s="51"/>
      <c r="AI5" s="162" t="str">
        <f>+'Measures '!AI5:AP5</f>
        <v>FY 24-25</v>
      </c>
      <c r="AJ5" s="163"/>
      <c r="AK5" s="163"/>
      <c r="AL5" s="163"/>
      <c r="AM5" s="163"/>
      <c r="AN5" s="163"/>
      <c r="AO5" s="163"/>
      <c r="AP5" s="164"/>
      <c r="AQ5" s="27"/>
      <c r="AR5" s="162" t="str">
        <f>+'Measures '!AR5:AY5</f>
        <v>FY 25-26</v>
      </c>
      <c r="AS5" s="163"/>
      <c r="AT5" s="163"/>
      <c r="AU5" s="163"/>
      <c r="AV5" s="163"/>
      <c r="AW5" s="163"/>
      <c r="AX5" s="163"/>
      <c r="AY5" s="164"/>
    </row>
    <row r="6" spans="1:52">
      <c r="A6" s="6" t="s">
        <v>12</v>
      </c>
      <c r="B6" s="31" t="s">
        <v>10</v>
      </c>
      <c r="C6" s="11"/>
      <c r="D6" s="11"/>
      <c r="E6" s="24"/>
      <c r="F6" s="11"/>
      <c r="G6" s="11"/>
      <c r="H6" s="166" t="s">
        <v>3</v>
      </c>
      <c r="I6" s="161"/>
      <c r="J6" s="160" t="s">
        <v>4</v>
      </c>
      <c r="K6" s="161"/>
      <c r="L6" s="160" t="s">
        <v>15</v>
      </c>
      <c r="M6" s="161"/>
      <c r="N6" s="160" t="s">
        <v>5</v>
      </c>
      <c r="O6" s="161"/>
      <c r="P6" s="25"/>
      <c r="Q6" s="160" t="s">
        <v>3</v>
      </c>
      <c r="R6" s="161"/>
      <c r="S6" s="160" t="s">
        <v>4</v>
      </c>
      <c r="T6" s="161"/>
      <c r="U6" s="160" t="s">
        <v>15</v>
      </c>
      <c r="V6" s="161"/>
      <c r="W6" s="160" t="s">
        <v>5</v>
      </c>
      <c r="X6" s="161"/>
      <c r="Y6" s="25"/>
      <c r="Z6" s="160" t="s">
        <v>3</v>
      </c>
      <c r="AA6" s="161"/>
      <c r="AB6" s="160" t="s">
        <v>4</v>
      </c>
      <c r="AC6" s="161"/>
      <c r="AD6" s="160" t="s">
        <v>15</v>
      </c>
      <c r="AE6" s="161"/>
      <c r="AF6" s="160" t="s">
        <v>5</v>
      </c>
      <c r="AG6" s="161"/>
      <c r="AH6" s="25"/>
      <c r="AI6" s="160" t="s">
        <v>3</v>
      </c>
      <c r="AJ6" s="161"/>
      <c r="AK6" s="160" t="s">
        <v>4</v>
      </c>
      <c r="AL6" s="161"/>
      <c r="AM6" s="160" t="s">
        <v>15</v>
      </c>
      <c r="AN6" s="161"/>
      <c r="AO6" s="160" t="s">
        <v>5</v>
      </c>
      <c r="AP6" s="161"/>
      <c r="AQ6" s="25"/>
      <c r="AR6" s="160" t="s">
        <v>3</v>
      </c>
      <c r="AS6" s="161"/>
      <c r="AT6" s="160" t="s">
        <v>4</v>
      </c>
      <c r="AU6" s="161"/>
      <c r="AV6" s="160" t="s">
        <v>15</v>
      </c>
      <c r="AW6" s="161"/>
      <c r="AX6" s="160" t="s">
        <v>16</v>
      </c>
      <c r="AY6" s="161"/>
    </row>
    <row r="7" spans="1:52">
      <c r="A7" s="41" t="s">
        <v>13</v>
      </c>
      <c r="B7" s="20" t="s">
        <v>11</v>
      </c>
      <c r="C7" s="21" t="s">
        <v>0</v>
      </c>
      <c r="D7" s="21" t="s">
        <v>6</v>
      </c>
      <c r="E7" s="21" t="s">
        <v>14</v>
      </c>
      <c r="F7" s="21" t="s">
        <v>1</v>
      </c>
      <c r="G7" s="21" t="s">
        <v>7</v>
      </c>
      <c r="H7" s="9" t="s">
        <v>2</v>
      </c>
      <c r="I7" s="32" t="s">
        <v>8</v>
      </c>
      <c r="J7" s="32" t="s">
        <v>2</v>
      </c>
      <c r="K7" s="32" t="s">
        <v>8</v>
      </c>
      <c r="L7" s="32" t="s">
        <v>2</v>
      </c>
      <c r="M7" s="32" t="s">
        <v>8</v>
      </c>
      <c r="N7" s="32" t="s">
        <v>2</v>
      </c>
      <c r="O7" s="32" t="s">
        <v>8</v>
      </c>
      <c r="P7" s="35"/>
      <c r="Q7" s="32" t="s">
        <v>2</v>
      </c>
      <c r="R7" s="32" t="s">
        <v>8</v>
      </c>
      <c r="S7" s="32" t="s">
        <v>2</v>
      </c>
      <c r="T7" s="32" t="s">
        <v>8</v>
      </c>
      <c r="U7" s="32" t="s">
        <v>2</v>
      </c>
      <c r="V7" s="32" t="s">
        <v>8</v>
      </c>
      <c r="W7" s="32" t="s">
        <v>2</v>
      </c>
      <c r="X7" s="32" t="s">
        <v>8</v>
      </c>
      <c r="Y7" s="35"/>
      <c r="Z7" s="32" t="s">
        <v>2</v>
      </c>
      <c r="AA7" s="32" t="s">
        <v>8</v>
      </c>
      <c r="AB7" s="32" t="s">
        <v>2</v>
      </c>
      <c r="AC7" s="32" t="s">
        <v>8</v>
      </c>
      <c r="AD7" s="32" t="s">
        <v>2</v>
      </c>
      <c r="AE7" s="32" t="s">
        <v>8</v>
      </c>
      <c r="AF7" s="32" t="s">
        <v>2</v>
      </c>
      <c r="AG7" s="32" t="s">
        <v>8</v>
      </c>
      <c r="AH7" s="35"/>
      <c r="AI7" s="32" t="s">
        <v>2</v>
      </c>
      <c r="AJ7" s="32" t="s">
        <v>8</v>
      </c>
      <c r="AK7" s="32" t="s">
        <v>2</v>
      </c>
      <c r="AL7" s="32" t="s">
        <v>8</v>
      </c>
      <c r="AM7" s="32" t="s">
        <v>2</v>
      </c>
      <c r="AN7" s="32" t="s">
        <v>8</v>
      </c>
      <c r="AO7" s="32" t="s">
        <v>2</v>
      </c>
      <c r="AP7" s="32" t="s">
        <v>8</v>
      </c>
      <c r="AQ7" s="35"/>
      <c r="AR7" s="32" t="s">
        <v>2</v>
      </c>
      <c r="AS7" s="32" t="s">
        <v>17</v>
      </c>
      <c r="AT7" s="32" t="s">
        <v>2</v>
      </c>
      <c r="AU7" s="32" t="s">
        <v>17</v>
      </c>
      <c r="AV7" s="32" t="s">
        <v>2</v>
      </c>
      <c r="AW7" s="32" t="s">
        <v>17</v>
      </c>
      <c r="AX7" s="32" t="s">
        <v>2</v>
      </c>
      <c r="AY7" s="32" t="s">
        <v>17</v>
      </c>
    </row>
    <row r="8" spans="1:52" s="38" customFormat="1">
      <c r="A8" s="43" t="s">
        <v>57</v>
      </c>
      <c r="B8" s="43">
        <v>25</v>
      </c>
      <c r="C8" s="58">
        <v>43791</v>
      </c>
      <c r="D8" s="79">
        <v>369</v>
      </c>
      <c r="E8" s="84" t="s">
        <v>84</v>
      </c>
      <c r="F8" s="81" t="s">
        <v>81</v>
      </c>
      <c r="G8" s="53" t="s">
        <v>50</v>
      </c>
      <c r="H8" s="48">
        <v>0</v>
      </c>
      <c r="I8" s="49">
        <v>0</v>
      </c>
      <c r="J8" s="48">
        <v>0</v>
      </c>
      <c r="K8" s="49">
        <v>0</v>
      </c>
      <c r="L8" s="48">
        <v>0</v>
      </c>
      <c r="M8" s="49" t="s">
        <v>25</v>
      </c>
      <c r="N8" s="48">
        <v>0</v>
      </c>
      <c r="O8" s="49" t="s">
        <v>25</v>
      </c>
      <c r="P8" s="50"/>
      <c r="Q8" s="48">
        <v>0</v>
      </c>
      <c r="R8" s="50">
        <v>0</v>
      </c>
      <c r="S8" s="48">
        <v>0</v>
      </c>
      <c r="T8" s="49">
        <v>0</v>
      </c>
      <c r="U8" s="48" t="s">
        <v>25</v>
      </c>
      <c r="V8" s="49" t="s">
        <v>25</v>
      </c>
      <c r="W8" s="48" t="s">
        <v>25</v>
      </c>
      <c r="X8" s="49" t="s">
        <v>25</v>
      </c>
      <c r="Y8" s="37"/>
      <c r="Z8" s="48">
        <v>0</v>
      </c>
      <c r="AA8" s="49">
        <v>0</v>
      </c>
      <c r="AB8" s="48">
        <v>0</v>
      </c>
      <c r="AC8" s="49">
        <v>0</v>
      </c>
      <c r="AD8" s="48" t="s">
        <v>25</v>
      </c>
      <c r="AE8" s="49" t="s">
        <v>25</v>
      </c>
      <c r="AF8" s="48" t="s">
        <v>25</v>
      </c>
      <c r="AG8" s="49" t="s">
        <v>25</v>
      </c>
      <c r="AH8" s="37"/>
      <c r="AI8" s="48">
        <v>0</v>
      </c>
      <c r="AJ8" s="49">
        <v>0</v>
      </c>
      <c r="AK8" s="48">
        <v>0</v>
      </c>
      <c r="AL8" s="49">
        <v>0</v>
      </c>
      <c r="AM8" s="48" t="s">
        <v>25</v>
      </c>
      <c r="AN8" s="49" t="s">
        <v>25</v>
      </c>
      <c r="AO8" s="48" t="s">
        <v>25</v>
      </c>
      <c r="AP8" s="49" t="s">
        <v>25</v>
      </c>
      <c r="AQ8" s="37"/>
      <c r="AR8" s="48">
        <v>0</v>
      </c>
      <c r="AS8" s="49">
        <v>0</v>
      </c>
      <c r="AT8" s="48">
        <v>0</v>
      </c>
      <c r="AU8" s="50">
        <v>0</v>
      </c>
      <c r="AV8" s="48" t="s">
        <v>25</v>
      </c>
      <c r="AW8" s="49" t="s">
        <v>25</v>
      </c>
      <c r="AX8" s="48" t="s">
        <v>25</v>
      </c>
      <c r="AY8" s="49" t="s">
        <v>25</v>
      </c>
      <c r="AZ8" s="36"/>
    </row>
    <row r="9" spans="1:52" s="38" customFormat="1">
      <c r="A9" s="43" t="s">
        <v>85</v>
      </c>
      <c r="B9" s="43">
        <v>31</v>
      </c>
      <c r="C9" s="58">
        <v>43791</v>
      </c>
      <c r="D9" s="79">
        <v>371</v>
      </c>
      <c r="E9" s="84" t="s">
        <v>83</v>
      </c>
      <c r="F9" s="81" t="s">
        <v>82</v>
      </c>
      <c r="G9" s="53" t="s">
        <v>50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 t="s">
        <v>25</v>
      </c>
      <c r="N9" s="48">
        <v>0</v>
      </c>
      <c r="O9" s="49" t="s">
        <v>25</v>
      </c>
      <c r="P9" s="50"/>
      <c r="Q9" s="48">
        <v>0</v>
      </c>
      <c r="R9" s="50">
        <v>0</v>
      </c>
      <c r="S9" s="48">
        <v>0</v>
      </c>
      <c r="T9" s="49">
        <v>0</v>
      </c>
      <c r="U9" s="48" t="s">
        <v>25</v>
      </c>
      <c r="V9" s="49" t="s">
        <v>25</v>
      </c>
      <c r="W9" s="48" t="s">
        <v>25</v>
      </c>
      <c r="X9" s="49" t="s">
        <v>25</v>
      </c>
      <c r="Y9" s="37"/>
      <c r="Z9" s="48">
        <v>0</v>
      </c>
      <c r="AA9" s="49">
        <v>0</v>
      </c>
      <c r="AB9" s="48">
        <v>0</v>
      </c>
      <c r="AC9" s="49">
        <v>0</v>
      </c>
      <c r="AD9" s="48" t="s">
        <v>25</v>
      </c>
      <c r="AE9" s="49" t="s">
        <v>25</v>
      </c>
      <c r="AF9" s="48" t="s">
        <v>25</v>
      </c>
      <c r="AG9" s="49" t="s">
        <v>25</v>
      </c>
      <c r="AH9" s="37"/>
      <c r="AI9" s="48">
        <v>0</v>
      </c>
      <c r="AJ9" s="49">
        <v>0</v>
      </c>
      <c r="AK9" s="48">
        <v>0</v>
      </c>
      <c r="AL9" s="49">
        <v>0</v>
      </c>
      <c r="AM9" s="48" t="s">
        <v>25</v>
      </c>
      <c r="AN9" s="49" t="s">
        <v>25</v>
      </c>
      <c r="AO9" s="48" t="s">
        <v>25</v>
      </c>
      <c r="AP9" s="49" t="s">
        <v>25</v>
      </c>
      <c r="AQ9" s="37"/>
      <c r="AR9" s="48">
        <v>0</v>
      </c>
      <c r="AS9" s="49">
        <v>0</v>
      </c>
      <c r="AT9" s="48">
        <v>0</v>
      </c>
      <c r="AU9" s="50">
        <v>0</v>
      </c>
      <c r="AV9" s="48" t="s">
        <v>25</v>
      </c>
      <c r="AW9" s="49" t="s">
        <v>25</v>
      </c>
      <c r="AX9" s="48" t="s">
        <v>25</v>
      </c>
      <c r="AY9" s="49" t="s">
        <v>25</v>
      </c>
      <c r="AZ9" s="36"/>
    </row>
    <row r="10" spans="1:52" s="38" customFormat="1">
      <c r="A10" s="43" t="s">
        <v>65</v>
      </c>
      <c r="B10" s="43">
        <v>581</v>
      </c>
      <c r="C10" s="58">
        <v>44019</v>
      </c>
      <c r="D10" s="79">
        <v>716</v>
      </c>
      <c r="E10" s="84" t="s">
        <v>69</v>
      </c>
      <c r="F10" s="81" t="s">
        <v>47</v>
      </c>
      <c r="G10" s="53" t="s">
        <v>50</v>
      </c>
      <c r="H10" s="48">
        <v>0</v>
      </c>
      <c r="I10" s="49">
        <v>0</v>
      </c>
      <c r="J10" s="48">
        <v>0</v>
      </c>
      <c r="K10" s="49">
        <v>0</v>
      </c>
      <c r="L10" s="48" t="s">
        <v>41</v>
      </c>
      <c r="M10" s="49" t="s">
        <v>41</v>
      </c>
      <c r="N10" s="48" t="s">
        <v>41</v>
      </c>
      <c r="O10" s="49" t="s">
        <v>41</v>
      </c>
      <c r="P10" s="50"/>
      <c r="Q10" s="48">
        <v>0</v>
      </c>
      <c r="R10" s="50">
        <v>0</v>
      </c>
      <c r="S10" s="48">
        <v>0</v>
      </c>
      <c r="T10" s="49">
        <v>0</v>
      </c>
      <c r="U10" s="48" t="s">
        <v>41</v>
      </c>
      <c r="V10" s="49" t="s">
        <v>41</v>
      </c>
      <c r="W10" s="48" t="s">
        <v>41</v>
      </c>
      <c r="X10" s="49" t="s">
        <v>41</v>
      </c>
      <c r="Y10" s="37"/>
      <c r="Z10" s="48">
        <v>0</v>
      </c>
      <c r="AA10" s="49">
        <v>0</v>
      </c>
      <c r="AB10" s="48">
        <v>0</v>
      </c>
      <c r="AC10" s="49">
        <v>0</v>
      </c>
      <c r="AD10" s="48" t="s">
        <v>41</v>
      </c>
      <c r="AE10" s="49" t="s">
        <v>41</v>
      </c>
      <c r="AF10" s="48" t="s">
        <v>41</v>
      </c>
      <c r="AG10" s="49" t="s">
        <v>41</v>
      </c>
      <c r="AH10" s="37"/>
      <c r="AI10" s="48">
        <v>0</v>
      </c>
      <c r="AJ10" s="49">
        <v>0</v>
      </c>
      <c r="AK10" s="48">
        <v>0</v>
      </c>
      <c r="AL10" s="49">
        <v>0</v>
      </c>
      <c r="AM10" s="48" t="s">
        <v>41</v>
      </c>
      <c r="AN10" s="49" t="s">
        <v>41</v>
      </c>
      <c r="AO10" s="48" t="s">
        <v>41</v>
      </c>
      <c r="AP10" s="49" t="s">
        <v>41</v>
      </c>
      <c r="AQ10" s="37"/>
      <c r="AR10" s="48">
        <v>0</v>
      </c>
      <c r="AS10" s="49">
        <v>0</v>
      </c>
      <c r="AT10" s="48">
        <v>0</v>
      </c>
      <c r="AU10" s="50">
        <v>0</v>
      </c>
      <c r="AV10" s="48" t="s">
        <v>41</v>
      </c>
      <c r="AW10" s="49" t="s">
        <v>41</v>
      </c>
      <c r="AX10" s="48" t="s">
        <v>41</v>
      </c>
      <c r="AY10" s="49" t="s">
        <v>41</v>
      </c>
      <c r="AZ10" s="36"/>
    </row>
    <row r="11" spans="1:52" s="38" customFormat="1" ht="38.25">
      <c r="A11" s="43" t="s">
        <v>57</v>
      </c>
      <c r="B11" s="43">
        <v>181</v>
      </c>
      <c r="C11" s="58">
        <v>43840</v>
      </c>
      <c r="D11" s="79">
        <v>877</v>
      </c>
      <c r="E11" s="87" t="s">
        <v>71</v>
      </c>
      <c r="F11" s="81" t="s">
        <v>86</v>
      </c>
      <c r="G11" s="130" t="s">
        <v>50</v>
      </c>
      <c r="H11" s="48">
        <v>0</v>
      </c>
      <c r="I11" s="49">
        <v>0</v>
      </c>
      <c r="J11" s="48">
        <v>0</v>
      </c>
      <c r="K11" s="49">
        <v>0</v>
      </c>
      <c r="L11" s="48">
        <v>0</v>
      </c>
      <c r="M11" s="49" t="s">
        <v>25</v>
      </c>
      <c r="N11" s="48">
        <v>0</v>
      </c>
      <c r="O11" s="49" t="s">
        <v>25</v>
      </c>
      <c r="P11" s="50"/>
      <c r="Q11" s="48">
        <v>0</v>
      </c>
      <c r="R11" s="50">
        <v>0</v>
      </c>
      <c r="S11" s="48">
        <v>0</v>
      </c>
      <c r="T11" s="49">
        <v>0</v>
      </c>
      <c r="U11" s="48" t="s">
        <v>25</v>
      </c>
      <c r="V11" s="49" t="s">
        <v>25</v>
      </c>
      <c r="W11" s="48" t="s">
        <v>25</v>
      </c>
      <c r="X11" s="49" t="s">
        <v>25</v>
      </c>
      <c r="Y11" s="37"/>
      <c r="Z11" s="48">
        <v>0</v>
      </c>
      <c r="AA11" s="49">
        <v>0</v>
      </c>
      <c r="AB11" s="48">
        <v>0</v>
      </c>
      <c r="AC11" s="49">
        <v>0</v>
      </c>
      <c r="AD11" s="48" t="s">
        <v>25</v>
      </c>
      <c r="AE11" s="49" t="s">
        <v>25</v>
      </c>
      <c r="AF11" s="48" t="s">
        <v>25</v>
      </c>
      <c r="AG11" s="49" t="s">
        <v>25</v>
      </c>
      <c r="AH11" s="37"/>
      <c r="AI11" s="48">
        <v>0</v>
      </c>
      <c r="AJ11" s="49">
        <v>0</v>
      </c>
      <c r="AK11" s="48">
        <v>0</v>
      </c>
      <c r="AL11" s="49">
        <v>0</v>
      </c>
      <c r="AM11" s="48" t="s">
        <v>25</v>
      </c>
      <c r="AN11" s="49" t="s">
        <v>25</v>
      </c>
      <c r="AO11" s="48" t="s">
        <v>25</v>
      </c>
      <c r="AP11" s="49" t="s">
        <v>25</v>
      </c>
      <c r="AQ11" s="37"/>
      <c r="AR11" s="48">
        <v>0</v>
      </c>
      <c r="AS11" s="49">
        <v>0</v>
      </c>
      <c r="AT11" s="48">
        <v>0</v>
      </c>
      <c r="AU11" s="50">
        <v>0</v>
      </c>
      <c r="AV11" s="48" t="s">
        <v>25</v>
      </c>
      <c r="AW11" s="49" t="s">
        <v>25</v>
      </c>
      <c r="AX11" s="48" t="s">
        <v>25</v>
      </c>
      <c r="AY11" s="49" t="s">
        <v>25</v>
      </c>
      <c r="AZ11" s="36"/>
    </row>
    <row r="12" spans="1:52" s="38" customFormat="1">
      <c r="A12" s="43" t="s">
        <v>85</v>
      </c>
      <c r="B12" s="43">
        <v>55</v>
      </c>
      <c r="C12" s="58">
        <v>43840</v>
      </c>
      <c r="D12" s="79">
        <v>879</v>
      </c>
      <c r="E12" s="87" t="s">
        <v>72</v>
      </c>
      <c r="F12" s="81" t="s">
        <v>87</v>
      </c>
      <c r="G12" s="130" t="s">
        <v>50</v>
      </c>
      <c r="H12" s="48">
        <v>0</v>
      </c>
      <c r="I12" s="49">
        <v>0</v>
      </c>
      <c r="J12" s="48">
        <v>0</v>
      </c>
      <c r="K12" s="49">
        <v>0</v>
      </c>
      <c r="L12" s="48">
        <v>0</v>
      </c>
      <c r="M12" s="49" t="s">
        <v>25</v>
      </c>
      <c r="N12" s="48">
        <v>0</v>
      </c>
      <c r="O12" s="49" t="s">
        <v>25</v>
      </c>
      <c r="P12" s="50"/>
      <c r="Q12" s="48">
        <v>0</v>
      </c>
      <c r="R12" s="50">
        <v>0</v>
      </c>
      <c r="S12" s="48">
        <v>0</v>
      </c>
      <c r="T12" s="49">
        <v>0</v>
      </c>
      <c r="U12" s="48" t="s">
        <v>25</v>
      </c>
      <c r="V12" s="49" t="s">
        <v>25</v>
      </c>
      <c r="W12" s="48" t="s">
        <v>25</v>
      </c>
      <c r="X12" s="49" t="s">
        <v>25</v>
      </c>
      <c r="Y12" s="37"/>
      <c r="Z12" s="48">
        <v>0</v>
      </c>
      <c r="AA12" s="49">
        <v>0</v>
      </c>
      <c r="AB12" s="48">
        <v>0</v>
      </c>
      <c r="AC12" s="49">
        <v>0</v>
      </c>
      <c r="AD12" s="48" t="s">
        <v>25</v>
      </c>
      <c r="AE12" s="49" t="s">
        <v>25</v>
      </c>
      <c r="AF12" s="48" t="s">
        <v>25</v>
      </c>
      <c r="AG12" s="49" t="s">
        <v>25</v>
      </c>
      <c r="AH12" s="37"/>
      <c r="AI12" s="48">
        <v>0</v>
      </c>
      <c r="AJ12" s="49">
        <v>0</v>
      </c>
      <c r="AK12" s="48">
        <v>0</v>
      </c>
      <c r="AL12" s="49">
        <v>0</v>
      </c>
      <c r="AM12" s="48" t="s">
        <v>25</v>
      </c>
      <c r="AN12" s="49" t="s">
        <v>25</v>
      </c>
      <c r="AO12" s="48" t="s">
        <v>25</v>
      </c>
      <c r="AP12" s="49" t="s">
        <v>25</v>
      </c>
      <c r="AQ12" s="37"/>
      <c r="AR12" s="48">
        <v>0</v>
      </c>
      <c r="AS12" s="49">
        <v>0</v>
      </c>
      <c r="AT12" s="48">
        <v>0</v>
      </c>
      <c r="AU12" s="50">
        <v>0</v>
      </c>
      <c r="AV12" s="48" t="s">
        <v>25</v>
      </c>
      <c r="AW12" s="49" t="s">
        <v>25</v>
      </c>
      <c r="AX12" s="48" t="s">
        <v>25</v>
      </c>
      <c r="AY12" s="49" t="s">
        <v>25</v>
      </c>
      <c r="AZ12" s="36"/>
    </row>
    <row r="13" spans="1:52" s="38" customFormat="1">
      <c r="A13" s="43" t="s">
        <v>53</v>
      </c>
      <c r="B13" s="43">
        <v>510</v>
      </c>
      <c r="C13" s="58">
        <v>43882</v>
      </c>
      <c r="D13" s="79">
        <v>7097</v>
      </c>
      <c r="E13" s="84" t="s">
        <v>52</v>
      </c>
      <c r="F13" s="81" t="s">
        <v>89</v>
      </c>
      <c r="G13" s="121" t="s">
        <v>50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 t="s">
        <v>20</v>
      </c>
      <c r="N13" s="48">
        <v>0</v>
      </c>
      <c r="O13" s="49" t="s">
        <v>20</v>
      </c>
      <c r="P13" s="50"/>
      <c r="Q13" s="48">
        <v>0</v>
      </c>
      <c r="R13" s="50">
        <v>0</v>
      </c>
      <c r="S13" s="48">
        <v>0</v>
      </c>
      <c r="T13" s="49">
        <v>0</v>
      </c>
      <c r="U13" s="48" t="s">
        <v>20</v>
      </c>
      <c r="V13" s="49" t="s">
        <v>20</v>
      </c>
      <c r="W13" s="48" t="s">
        <v>20</v>
      </c>
      <c r="X13" s="49" t="s">
        <v>20</v>
      </c>
      <c r="Y13" s="37"/>
      <c r="Z13" s="48">
        <v>0</v>
      </c>
      <c r="AA13" s="49">
        <v>0</v>
      </c>
      <c r="AB13" s="48">
        <v>0</v>
      </c>
      <c r="AC13" s="49">
        <v>0</v>
      </c>
      <c r="AD13" s="48" t="s">
        <v>20</v>
      </c>
      <c r="AE13" s="49" t="s">
        <v>20</v>
      </c>
      <c r="AF13" s="48" t="s">
        <v>20</v>
      </c>
      <c r="AG13" s="49" t="s">
        <v>20</v>
      </c>
      <c r="AH13" s="37"/>
      <c r="AI13" s="48">
        <v>0</v>
      </c>
      <c r="AJ13" s="49">
        <v>0</v>
      </c>
      <c r="AK13" s="48">
        <v>0</v>
      </c>
      <c r="AL13" s="49">
        <v>0</v>
      </c>
      <c r="AM13" s="48" t="s">
        <v>20</v>
      </c>
      <c r="AN13" s="49" t="s">
        <v>20</v>
      </c>
      <c r="AO13" s="48" t="s">
        <v>20</v>
      </c>
      <c r="AP13" s="49" t="s">
        <v>20</v>
      </c>
      <c r="AQ13" s="37"/>
      <c r="AR13" s="48">
        <v>0</v>
      </c>
      <c r="AS13" s="49">
        <v>0</v>
      </c>
      <c r="AT13" s="48">
        <v>0</v>
      </c>
      <c r="AU13" s="50">
        <v>0</v>
      </c>
      <c r="AV13" s="48" t="s">
        <v>20</v>
      </c>
      <c r="AW13" s="49" t="s">
        <v>20</v>
      </c>
      <c r="AX13" s="48" t="s">
        <v>20</v>
      </c>
      <c r="AY13" s="49" t="s">
        <v>20</v>
      </c>
      <c r="AZ13" s="36"/>
    </row>
    <row r="14" spans="1:52" s="38" customFormat="1">
      <c r="A14" s="43" t="s">
        <v>53</v>
      </c>
      <c r="B14" s="43">
        <v>373</v>
      </c>
      <c r="C14" s="58">
        <v>43868</v>
      </c>
      <c r="D14" s="79">
        <v>7097</v>
      </c>
      <c r="E14" s="84" t="s">
        <v>52</v>
      </c>
      <c r="F14" s="81" t="s">
        <v>88</v>
      </c>
      <c r="G14" s="121" t="s">
        <v>50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 t="s">
        <v>23</v>
      </c>
      <c r="N14" s="48">
        <v>0</v>
      </c>
      <c r="O14" s="49" t="s">
        <v>23</v>
      </c>
      <c r="P14" s="50"/>
      <c r="Q14" s="48">
        <v>0</v>
      </c>
      <c r="R14" s="50">
        <v>0</v>
      </c>
      <c r="S14" s="48">
        <v>0</v>
      </c>
      <c r="T14" s="49">
        <v>0</v>
      </c>
      <c r="U14" s="48">
        <v>0</v>
      </c>
      <c r="V14" s="49" t="s">
        <v>23</v>
      </c>
      <c r="W14" s="48">
        <v>0</v>
      </c>
      <c r="X14" s="49" t="s">
        <v>23</v>
      </c>
      <c r="Y14" s="37"/>
      <c r="Z14" s="48">
        <v>0</v>
      </c>
      <c r="AA14" s="49">
        <v>0</v>
      </c>
      <c r="AB14" s="48">
        <v>0</v>
      </c>
      <c r="AC14" s="49">
        <v>0</v>
      </c>
      <c r="AD14" s="48" t="s">
        <v>23</v>
      </c>
      <c r="AE14" s="49" t="s">
        <v>23</v>
      </c>
      <c r="AF14" s="48" t="s">
        <v>23</v>
      </c>
      <c r="AG14" s="49" t="s">
        <v>23</v>
      </c>
      <c r="AH14" s="37"/>
      <c r="AI14" s="48">
        <v>0</v>
      </c>
      <c r="AJ14" s="49">
        <v>0</v>
      </c>
      <c r="AK14" s="48">
        <v>0</v>
      </c>
      <c r="AL14" s="49">
        <v>0</v>
      </c>
      <c r="AM14" s="48" t="s">
        <v>23</v>
      </c>
      <c r="AN14" s="49" t="s">
        <v>23</v>
      </c>
      <c r="AO14" s="48" t="s">
        <v>23</v>
      </c>
      <c r="AP14" s="49" t="s">
        <v>23</v>
      </c>
      <c r="AQ14" s="37"/>
      <c r="AR14" s="48">
        <v>0</v>
      </c>
      <c r="AS14" s="49">
        <v>0</v>
      </c>
      <c r="AT14" s="48">
        <v>0</v>
      </c>
      <c r="AU14" s="50">
        <v>0</v>
      </c>
      <c r="AV14" s="48" t="s">
        <v>23</v>
      </c>
      <c r="AW14" s="49" t="s">
        <v>23</v>
      </c>
      <c r="AX14" s="48" t="s">
        <v>23</v>
      </c>
      <c r="AY14" s="49" t="s">
        <v>23</v>
      </c>
      <c r="AZ14" s="36"/>
    </row>
    <row r="15" spans="1:52" s="38" customFormat="1">
      <c r="A15" s="43" t="s">
        <v>53</v>
      </c>
      <c r="B15" s="43">
        <v>451</v>
      </c>
      <c r="C15" s="58">
        <v>43868</v>
      </c>
      <c r="D15" s="79">
        <v>7097</v>
      </c>
      <c r="E15" s="84" t="s">
        <v>52</v>
      </c>
      <c r="F15" s="138" t="s">
        <v>77</v>
      </c>
      <c r="G15" s="130" t="s">
        <v>50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49" t="s">
        <v>26</v>
      </c>
      <c r="N15" s="48">
        <v>0</v>
      </c>
      <c r="O15" s="49" t="s">
        <v>26</v>
      </c>
      <c r="P15" s="50"/>
      <c r="Q15" s="48">
        <v>0</v>
      </c>
      <c r="R15" s="50">
        <v>0</v>
      </c>
      <c r="S15" s="48">
        <v>0</v>
      </c>
      <c r="T15" s="49">
        <v>0</v>
      </c>
      <c r="U15" s="48">
        <v>0</v>
      </c>
      <c r="V15" s="49" t="s">
        <v>26</v>
      </c>
      <c r="W15" s="48">
        <v>0</v>
      </c>
      <c r="X15" s="49" t="s">
        <v>26</v>
      </c>
      <c r="Y15" s="37"/>
      <c r="Z15" s="48">
        <v>0</v>
      </c>
      <c r="AA15" s="49">
        <v>0</v>
      </c>
      <c r="AB15" s="48">
        <v>0</v>
      </c>
      <c r="AC15" s="49">
        <v>0</v>
      </c>
      <c r="AD15" s="48" t="s">
        <v>26</v>
      </c>
      <c r="AE15" s="49" t="s">
        <v>26</v>
      </c>
      <c r="AF15" s="48" t="s">
        <v>26</v>
      </c>
      <c r="AG15" s="49" t="s">
        <v>26</v>
      </c>
      <c r="AH15" s="37"/>
      <c r="AI15" s="48">
        <v>0</v>
      </c>
      <c r="AJ15" s="49">
        <v>0</v>
      </c>
      <c r="AK15" s="48">
        <v>0</v>
      </c>
      <c r="AL15" s="49">
        <v>0</v>
      </c>
      <c r="AM15" s="48" t="s">
        <v>26</v>
      </c>
      <c r="AN15" s="49" t="s">
        <v>26</v>
      </c>
      <c r="AO15" s="48" t="s">
        <v>26</v>
      </c>
      <c r="AP15" s="49" t="s">
        <v>26</v>
      </c>
      <c r="AQ15" s="37"/>
      <c r="AR15" s="48">
        <v>0</v>
      </c>
      <c r="AS15" s="49">
        <v>0</v>
      </c>
      <c r="AT15" s="48">
        <v>0</v>
      </c>
      <c r="AU15" s="50">
        <v>0</v>
      </c>
      <c r="AV15" s="48" t="s">
        <v>26</v>
      </c>
      <c r="AW15" s="49" t="s">
        <v>26</v>
      </c>
      <c r="AX15" s="48" t="s">
        <v>26</v>
      </c>
      <c r="AY15" s="49" t="s">
        <v>26</v>
      </c>
      <c r="AZ15" s="36"/>
    </row>
    <row r="16" spans="1:52" s="38" customFormat="1">
      <c r="A16" s="43" t="s">
        <v>53</v>
      </c>
      <c r="B16" s="43">
        <v>197</v>
      </c>
      <c r="C16" s="44">
        <v>43847</v>
      </c>
      <c r="D16" s="79">
        <v>7097</v>
      </c>
      <c r="E16" s="80" t="s">
        <v>52</v>
      </c>
      <c r="F16" s="81" t="s">
        <v>78</v>
      </c>
      <c r="G16" s="143" t="s">
        <v>50</v>
      </c>
      <c r="H16" s="48">
        <v>0</v>
      </c>
      <c r="I16" s="49">
        <v>0</v>
      </c>
      <c r="J16" s="48">
        <v>0</v>
      </c>
      <c r="K16" s="49">
        <v>0</v>
      </c>
      <c r="L16" s="48" t="s">
        <v>20</v>
      </c>
      <c r="M16" s="49" t="s">
        <v>20</v>
      </c>
      <c r="N16" s="48" t="s">
        <v>20</v>
      </c>
      <c r="O16" s="49" t="s">
        <v>20</v>
      </c>
      <c r="P16" s="48"/>
      <c r="Q16" s="48">
        <v>0</v>
      </c>
      <c r="R16" s="50">
        <v>0</v>
      </c>
      <c r="S16" s="48">
        <v>0</v>
      </c>
      <c r="T16" s="49">
        <v>0</v>
      </c>
      <c r="U16" s="48" t="s">
        <v>20</v>
      </c>
      <c r="V16" s="49" t="s">
        <v>20</v>
      </c>
      <c r="W16" s="48" t="s">
        <v>20</v>
      </c>
      <c r="X16" s="49" t="s">
        <v>20</v>
      </c>
      <c r="Y16" s="118"/>
      <c r="Z16" s="48">
        <v>0</v>
      </c>
      <c r="AA16" s="49">
        <v>0</v>
      </c>
      <c r="AB16" s="48">
        <v>0</v>
      </c>
      <c r="AC16" s="49">
        <v>0</v>
      </c>
      <c r="AD16" s="48" t="s">
        <v>20</v>
      </c>
      <c r="AE16" s="49" t="s">
        <v>20</v>
      </c>
      <c r="AF16" s="48" t="s">
        <v>20</v>
      </c>
      <c r="AG16" s="49" t="s">
        <v>20</v>
      </c>
      <c r="AH16" s="119"/>
      <c r="AI16" s="48">
        <v>0</v>
      </c>
      <c r="AJ16" s="49">
        <v>0</v>
      </c>
      <c r="AK16" s="48">
        <v>0</v>
      </c>
      <c r="AL16" s="49">
        <v>0</v>
      </c>
      <c r="AM16" s="48" t="s">
        <v>20</v>
      </c>
      <c r="AN16" s="49" t="s">
        <v>20</v>
      </c>
      <c r="AO16" s="48" t="s">
        <v>20</v>
      </c>
      <c r="AP16" s="49" t="s">
        <v>20</v>
      </c>
      <c r="AQ16" s="127"/>
      <c r="AR16" s="48">
        <v>0</v>
      </c>
      <c r="AS16" s="49">
        <v>0</v>
      </c>
      <c r="AT16" s="48">
        <v>0</v>
      </c>
      <c r="AU16" s="50">
        <v>0</v>
      </c>
      <c r="AV16" s="48" t="s">
        <v>20</v>
      </c>
      <c r="AW16" s="49" t="s">
        <v>20</v>
      </c>
      <c r="AX16" s="48" t="s">
        <v>20</v>
      </c>
      <c r="AY16" s="49" t="s">
        <v>20</v>
      </c>
      <c r="AZ16" s="36"/>
    </row>
    <row r="17" spans="1:53" s="28" customFormat="1">
      <c r="A17" s="43"/>
      <c r="B17" s="43"/>
      <c r="C17" s="44"/>
      <c r="D17" s="45"/>
      <c r="E17" s="46"/>
      <c r="F17" s="47"/>
      <c r="G17" s="61" t="s">
        <v>18</v>
      </c>
      <c r="H17" s="62">
        <f>+SUM(H8:H16)</f>
        <v>0</v>
      </c>
      <c r="I17" s="63">
        <f t="shared" ref="I17:O17" si="0">+SUM(I8:I16)</f>
        <v>0</v>
      </c>
      <c r="J17" s="62">
        <f t="shared" si="0"/>
        <v>0</v>
      </c>
      <c r="K17" s="63">
        <f t="shared" si="0"/>
        <v>0</v>
      </c>
      <c r="L17" s="62">
        <f t="shared" si="0"/>
        <v>0</v>
      </c>
      <c r="M17" s="63">
        <f t="shared" si="0"/>
        <v>0</v>
      </c>
      <c r="N17" s="62">
        <f t="shared" si="0"/>
        <v>0</v>
      </c>
      <c r="O17" s="63">
        <f t="shared" si="0"/>
        <v>0</v>
      </c>
      <c r="P17" s="64"/>
      <c r="Q17" s="62">
        <f>+SUM(Q8:Q16)</f>
        <v>0</v>
      </c>
      <c r="R17" s="63">
        <f t="shared" ref="R17:X17" si="1">+SUM(R8:R16)</f>
        <v>0</v>
      </c>
      <c r="S17" s="62">
        <f t="shared" si="1"/>
        <v>0</v>
      </c>
      <c r="T17" s="63">
        <f t="shared" si="1"/>
        <v>0</v>
      </c>
      <c r="U17" s="62">
        <f t="shared" si="1"/>
        <v>0</v>
      </c>
      <c r="V17" s="63">
        <f t="shared" si="1"/>
        <v>0</v>
      </c>
      <c r="W17" s="62">
        <f t="shared" si="1"/>
        <v>0</v>
      </c>
      <c r="X17" s="63">
        <f t="shared" si="1"/>
        <v>0</v>
      </c>
      <c r="Y17" s="65"/>
      <c r="Z17" s="62">
        <f>+SUM(Z8:Z16)</f>
        <v>0</v>
      </c>
      <c r="AA17" s="63">
        <f t="shared" ref="AA17:AG17" si="2">+SUM(AA8:AA16)</f>
        <v>0</v>
      </c>
      <c r="AB17" s="62">
        <f t="shared" si="2"/>
        <v>0</v>
      </c>
      <c r="AC17" s="63">
        <f t="shared" si="2"/>
        <v>0</v>
      </c>
      <c r="AD17" s="62">
        <f t="shared" si="2"/>
        <v>0</v>
      </c>
      <c r="AE17" s="63">
        <f t="shared" si="2"/>
        <v>0</v>
      </c>
      <c r="AF17" s="62">
        <f t="shared" si="2"/>
        <v>0</v>
      </c>
      <c r="AG17" s="63">
        <f t="shared" si="2"/>
        <v>0</v>
      </c>
      <c r="AH17" s="65"/>
      <c r="AI17" s="62">
        <f>+SUM(AI8:AI16)</f>
        <v>0</v>
      </c>
      <c r="AJ17" s="63">
        <f t="shared" ref="AJ17:AP17" si="3">+SUM(AJ8:AJ16)</f>
        <v>0</v>
      </c>
      <c r="AK17" s="62">
        <f t="shared" si="3"/>
        <v>0</v>
      </c>
      <c r="AL17" s="63">
        <f t="shared" si="3"/>
        <v>0</v>
      </c>
      <c r="AM17" s="62">
        <f t="shared" si="3"/>
        <v>0</v>
      </c>
      <c r="AN17" s="63">
        <f t="shared" si="3"/>
        <v>0</v>
      </c>
      <c r="AO17" s="62">
        <f t="shared" si="3"/>
        <v>0</v>
      </c>
      <c r="AP17" s="63">
        <f t="shared" si="3"/>
        <v>0</v>
      </c>
      <c r="AQ17" s="66"/>
      <c r="AR17" s="62">
        <f>+SUM(AR8:AR16)</f>
        <v>0</v>
      </c>
      <c r="AS17" s="63">
        <f t="shared" ref="AS17:AY17" si="4">+SUM(AS8:AS16)</f>
        <v>0</v>
      </c>
      <c r="AT17" s="62">
        <f t="shared" si="4"/>
        <v>0</v>
      </c>
      <c r="AU17" s="63">
        <f t="shared" si="4"/>
        <v>0</v>
      </c>
      <c r="AV17" s="62">
        <f t="shared" si="4"/>
        <v>0</v>
      </c>
      <c r="AW17" s="63">
        <f t="shared" si="4"/>
        <v>0</v>
      </c>
      <c r="AX17" s="62">
        <f t="shared" si="4"/>
        <v>0</v>
      </c>
      <c r="AY17" s="63">
        <f t="shared" si="4"/>
        <v>0</v>
      </c>
      <c r="AZ17" s="56"/>
    </row>
    <row r="18" spans="1:53" s="38" customFormat="1">
      <c r="A18" s="43"/>
      <c r="B18" s="43"/>
      <c r="C18" s="58"/>
      <c r="D18" s="79"/>
      <c r="E18" s="84"/>
      <c r="F18" s="81"/>
      <c r="G18" s="60"/>
      <c r="H18" s="48"/>
      <c r="I18" s="49"/>
      <c r="J18" s="48"/>
      <c r="K18" s="49"/>
      <c r="L18" s="48"/>
      <c r="M18" s="49"/>
      <c r="N18" s="48"/>
      <c r="O18" s="49"/>
      <c r="P18" s="50"/>
      <c r="Q18" s="48"/>
      <c r="R18" s="50"/>
      <c r="S18" s="48"/>
      <c r="T18" s="49"/>
      <c r="U18" s="48"/>
      <c r="V18" s="49"/>
      <c r="W18" s="48"/>
      <c r="X18" s="49"/>
      <c r="Y18" s="37"/>
      <c r="Z18" s="48"/>
      <c r="AA18" s="49"/>
      <c r="AB18" s="48"/>
      <c r="AC18" s="49"/>
      <c r="AD18" s="48"/>
      <c r="AE18" s="49"/>
      <c r="AF18" s="48"/>
      <c r="AG18" s="49"/>
      <c r="AH18" s="37"/>
      <c r="AI18" s="48"/>
      <c r="AJ18" s="49"/>
      <c r="AK18" s="48"/>
      <c r="AL18" s="49"/>
      <c r="AM18" s="48"/>
      <c r="AN18" s="49"/>
      <c r="AO18" s="48"/>
      <c r="AP18" s="49"/>
      <c r="AQ18" s="37"/>
      <c r="AR18" s="48"/>
      <c r="AS18" s="49"/>
      <c r="AT18" s="48"/>
      <c r="AU18" s="50"/>
      <c r="AV18" s="48"/>
      <c r="AW18" s="49"/>
      <c r="AX18" s="48"/>
      <c r="AY18" s="49"/>
      <c r="AZ18" s="36"/>
    </row>
    <row r="19" spans="1:53" s="38" customFormat="1">
      <c r="A19" s="43"/>
      <c r="B19" s="43"/>
      <c r="C19" s="58"/>
      <c r="D19" s="79"/>
      <c r="E19" s="84"/>
      <c r="F19" s="81"/>
      <c r="G19" s="60"/>
      <c r="H19" s="48"/>
      <c r="I19" s="49"/>
      <c r="J19" s="48"/>
      <c r="K19" s="49"/>
      <c r="L19" s="48"/>
      <c r="M19" s="49"/>
      <c r="N19" s="48"/>
      <c r="O19" s="49"/>
      <c r="P19" s="50"/>
      <c r="Q19" s="48"/>
      <c r="R19" s="50"/>
      <c r="S19" s="48"/>
      <c r="T19" s="49"/>
      <c r="U19" s="48"/>
      <c r="V19" s="49"/>
      <c r="W19" s="48"/>
      <c r="X19" s="49"/>
      <c r="Y19" s="37"/>
      <c r="Z19" s="48"/>
      <c r="AA19" s="49"/>
      <c r="AB19" s="48"/>
      <c r="AC19" s="49"/>
      <c r="AD19" s="48"/>
      <c r="AE19" s="49"/>
      <c r="AF19" s="48"/>
      <c r="AG19" s="49"/>
      <c r="AH19" s="37"/>
      <c r="AI19" s="48"/>
      <c r="AJ19" s="49"/>
      <c r="AK19" s="48"/>
      <c r="AL19" s="49"/>
      <c r="AM19" s="48"/>
      <c r="AN19" s="49"/>
      <c r="AO19" s="48"/>
      <c r="AP19" s="49"/>
      <c r="AQ19" s="37"/>
      <c r="AR19" s="48"/>
      <c r="AS19" s="49"/>
      <c r="AT19" s="48"/>
      <c r="AU19" s="50"/>
      <c r="AV19" s="48"/>
      <c r="AW19" s="49"/>
      <c r="AX19" s="48"/>
      <c r="AY19" s="49"/>
      <c r="AZ19" s="36"/>
    </row>
    <row r="20" spans="1:53">
      <c r="A20" s="43" t="s">
        <v>54</v>
      </c>
      <c r="B20" s="43">
        <v>498</v>
      </c>
      <c r="C20" s="58">
        <v>43875</v>
      </c>
      <c r="D20" s="79">
        <v>1392</v>
      </c>
      <c r="E20" s="84" t="s">
        <v>55</v>
      </c>
      <c r="F20" s="81" t="s">
        <v>48</v>
      </c>
      <c r="G20" s="53" t="s">
        <v>49</v>
      </c>
      <c r="H20" s="48">
        <v>0.2</v>
      </c>
      <c r="I20" s="49">
        <v>0.4</v>
      </c>
      <c r="J20" s="48" t="s">
        <v>21</v>
      </c>
      <c r="K20" s="49">
        <v>0.1</v>
      </c>
      <c r="L20" s="48">
        <v>-0.1</v>
      </c>
      <c r="M20" s="49">
        <v>-0.3</v>
      </c>
      <c r="N20" s="48">
        <v>0.1</v>
      </c>
      <c r="O20" s="49">
        <v>0.2</v>
      </c>
      <c r="P20" s="50"/>
      <c r="Q20" s="48">
        <v>0.4</v>
      </c>
      <c r="R20" s="50">
        <v>0.4</v>
      </c>
      <c r="S20" s="48">
        <v>0.1</v>
      </c>
      <c r="T20" s="49">
        <v>0.1</v>
      </c>
      <c r="U20" s="48">
        <v>-0.3</v>
      </c>
      <c r="V20" s="49">
        <v>-0.3</v>
      </c>
      <c r="W20" s="48">
        <v>0.2</v>
      </c>
      <c r="X20" s="49">
        <v>0.2</v>
      </c>
      <c r="Y20" s="37"/>
      <c r="Z20" s="48">
        <v>0.6</v>
      </c>
      <c r="AA20" s="49">
        <v>0.6</v>
      </c>
      <c r="AB20" s="48">
        <v>0.1</v>
      </c>
      <c r="AC20" s="49">
        <v>0.1</v>
      </c>
      <c r="AD20" s="48">
        <v>-0.5</v>
      </c>
      <c r="AE20" s="49">
        <v>-0.5</v>
      </c>
      <c r="AF20" s="48">
        <v>0.2</v>
      </c>
      <c r="AG20" s="49">
        <v>0.2</v>
      </c>
      <c r="AH20" s="37"/>
      <c r="AI20" s="48">
        <v>0.8</v>
      </c>
      <c r="AJ20" s="49">
        <v>0.8</v>
      </c>
      <c r="AK20" s="48">
        <v>0.2</v>
      </c>
      <c r="AL20" s="49">
        <v>0.2</v>
      </c>
      <c r="AM20" s="48">
        <v>-0.6</v>
      </c>
      <c r="AN20" s="49">
        <v>-0.6</v>
      </c>
      <c r="AO20" s="48">
        <v>0.4</v>
      </c>
      <c r="AP20" s="49">
        <v>0.4</v>
      </c>
      <c r="AQ20" s="37"/>
      <c r="AR20" s="48">
        <v>0.8</v>
      </c>
      <c r="AS20" s="49">
        <v>0.8</v>
      </c>
      <c r="AT20" s="48">
        <v>0.2</v>
      </c>
      <c r="AU20" s="50">
        <v>0.2</v>
      </c>
      <c r="AV20" s="48">
        <v>-0.6</v>
      </c>
      <c r="AW20" s="49">
        <v>-0.6</v>
      </c>
      <c r="AX20" s="48">
        <v>0.4</v>
      </c>
      <c r="AY20" s="49">
        <v>0.4</v>
      </c>
    </row>
    <row r="21" spans="1:53" s="28" customFormat="1">
      <c r="A21" s="43"/>
      <c r="B21" s="43"/>
      <c r="C21" s="44"/>
      <c r="D21" s="45"/>
      <c r="E21" s="46"/>
      <c r="F21" s="47"/>
      <c r="G21" s="61" t="s">
        <v>18</v>
      </c>
      <c r="H21" s="62">
        <f>+SUM(H20)</f>
        <v>0.2</v>
      </c>
      <c r="I21" s="63">
        <f t="shared" ref="I21:O21" si="5">+SUM(I20)</f>
        <v>0.4</v>
      </c>
      <c r="J21" s="62">
        <f t="shared" si="5"/>
        <v>0</v>
      </c>
      <c r="K21" s="63">
        <f t="shared" si="5"/>
        <v>0.1</v>
      </c>
      <c r="L21" s="62">
        <f t="shared" si="5"/>
        <v>-0.1</v>
      </c>
      <c r="M21" s="63">
        <f t="shared" si="5"/>
        <v>-0.3</v>
      </c>
      <c r="N21" s="62">
        <f t="shared" si="5"/>
        <v>0.1</v>
      </c>
      <c r="O21" s="63">
        <f t="shared" si="5"/>
        <v>0.2</v>
      </c>
      <c r="P21" s="64"/>
      <c r="Q21" s="62">
        <f>+SUM(Q20)</f>
        <v>0.4</v>
      </c>
      <c r="R21" s="63">
        <f t="shared" ref="R21" si="6">+SUM(R20)</f>
        <v>0.4</v>
      </c>
      <c r="S21" s="62">
        <f t="shared" ref="S21" si="7">+SUM(S20)</f>
        <v>0.1</v>
      </c>
      <c r="T21" s="63">
        <f t="shared" ref="T21" si="8">+SUM(T20)</f>
        <v>0.1</v>
      </c>
      <c r="U21" s="62">
        <f t="shared" ref="U21" si="9">+SUM(U20)</f>
        <v>-0.3</v>
      </c>
      <c r="V21" s="63">
        <f t="shared" ref="V21" si="10">+SUM(V20)</f>
        <v>-0.3</v>
      </c>
      <c r="W21" s="62">
        <f t="shared" ref="W21" si="11">+SUM(W20)</f>
        <v>0.2</v>
      </c>
      <c r="X21" s="63">
        <f t="shared" ref="X21" si="12">+SUM(X20)</f>
        <v>0.2</v>
      </c>
      <c r="Y21" s="65"/>
      <c r="Z21" s="62">
        <f>+SUM(Z20)</f>
        <v>0.6</v>
      </c>
      <c r="AA21" s="63">
        <f t="shared" ref="AA21" si="13">+SUM(AA20)</f>
        <v>0.6</v>
      </c>
      <c r="AB21" s="62">
        <f t="shared" ref="AB21" si="14">+SUM(AB20)</f>
        <v>0.1</v>
      </c>
      <c r="AC21" s="63">
        <f t="shared" ref="AC21" si="15">+SUM(AC20)</f>
        <v>0.1</v>
      </c>
      <c r="AD21" s="62">
        <f t="shared" ref="AD21" si="16">+SUM(AD20)</f>
        <v>-0.5</v>
      </c>
      <c r="AE21" s="63">
        <f t="shared" ref="AE21" si="17">+SUM(AE20)</f>
        <v>-0.5</v>
      </c>
      <c r="AF21" s="62">
        <f t="shared" ref="AF21" si="18">+SUM(AF20)</f>
        <v>0.2</v>
      </c>
      <c r="AG21" s="63">
        <f t="shared" ref="AG21" si="19">+SUM(AG20)</f>
        <v>0.2</v>
      </c>
      <c r="AH21" s="65"/>
      <c r="AI21" s="62">
        <f>+SUM(AI20)</f>
        <v>0.8</v>
      </c>
      <c r="AJ21" s="63">
        <f t="shared" ref="AJ21" si="20">+SUM(AJ20)</f>
        <v>0.8</v>
      </c>
      <c r="AK21" s="62">
        <f t="shared" ref="AK21" si="21">+SUM(AK20)</f>
        <v>0.2</v>
      </c>
      <c r="AL21" s="63">
        <f t="shared" ref="AL21" si="22">+SUM(AL20)</f>
        <v>0.2</v>
      </c>
      <c r="AM21" s="62">
        <f t="shared" ref="AM21" si="23">+SUM(AM20)</f>
        <v>-0.6</v>
      </c>
      <c r="AN21" s="63">
        <f t="shared" ref="AN21" si="24">+SUM(AN20)</f>
        <v>-0.6</v>
      </c>
      <c r="AO21" s="62">
        <f t="shared" ref="AO21" si="25">+SUM(AO20)</f>
        <v>0.4</v>
      </c>
      <c r="AP21" s="63">
        <f t="shared" ref="AP21" si="26">+SUM(AP20)</f>
        <v>0.4</v>
      </c>
      <c r="AQ21" s="66"/>
      <c r="AR21" s="62">
        <f>+SUM(AR20)</f>
        <v>0.8</v>
      </c>
      <c r="AS21" s="63">
        <f t="shared" ref="AS21" si="27">+SUM(AS20)</f>
        <v>0.8</v>
      </c>
      <c r="AT21" s="62">
        <f t="shared" ref="AT21" si="28">+SUM(AT20)</f>
        <v>0.2</v>
      </c>
      <c r="AU21" s="63">
        <f t="shared" ref="AU21" si="29">+SUM(AU20)</f>
        <v>0.2</v>
      </c>
      <c r="AV21" s="62">
        <f t="shared" ref="AV21" si="30">+SUM(AV20)</f>
        <v>-0.6</v>
      </c>
      <c r="AW21" s="63">
        <f t="shared" ref="AW21" si="31">+SUM(AW20)</f>
        <v>-0.6</v>
      </c>
      <c r="AX21" s="62">
        <f t="shared" ref="AX21" si="32">+SUM(AX20)</f>
        <v>0.4</v>
      </c>
      <c r="AY21" s="63">
        <f t="shared" ref="AY21" si="33">+SUM(AY20)</f>
        <v>0.4</v>
      </c>
      <c r="AZ21" s="56"/>
    </row>
    <row r="22" spans="1:53" s="28" customFormat="1">
      <c r="A22" s="43"/>
      <c r="B22" s="43"/>
      <c r="C22" s="44"/>
      <c r="D22" s="79"/>
      <c r="E22" s="80"/>
      <c r="F22" s="81"/>
      <c r="G22" s="85"/>
      <c r="H22" s="48"/>
      <c r="I22" s="49"/>
      <c r="J22" s="48"/>
      <c r="K22" s="49"/>
      <c r="L22" s="48"/>
      <c r="M22" s="49"/>
      <c r="N22" s="48"/>
      <c r="O22" s="49"/>
      <c r="P22" s="48"/>
      <c r="Q22" s="48"/>
      <c r="R22" s="50"/>
      <c r="S22" s="48"/>
      <c r="T22" s="49"/>
      <c r="U22" s="48"/>
      <c r="V22" s="49"/>
      <c r="W22" s="48"/>
      <c r="X22" s="49"/>
      <c r="Y22" s="118"/>
      <c r="Z22" s="48"/>
      <c r="AA22" s="49"/>
      <c r="AB22" s="48"/>
      <c r="AC22" s="49"/>
      <c r="AD22" s="48"/>
      <c r="AE22" s="49"/>
      <c r="AF22" s="48"/>
      <c r="AG22" s="49"/>
      <c r="AH22" s="119"/>
      <c r="AI22" s="48"/>
      <c r="AJ22" s="49"/>
      <c r="AK22" s="48"/>
      <c r="AL22" s="49"/>
      <c r="AM22" s="48"/>
      <c r="AN22" s="49"/>
      <c r="AO22" s="48"/>
      <c r="AP22" s="49"/>
      <c r="AQ22" s="127"/>
      <c r="AR22" s="48"/>
      <c r="AS22" s="49"/>
      <c r="AT22" s="48"/>
      <c r="AU22" s="50"/>
      <c r="AV22" s="48"/>
      <c r="AW22" s="49"/>
      <c r="AX22" s="48"/>
      <c r="AY22" s="49"/>
      <c r="AZ22" s="56"/>
    </row>
    <row r="23" spans="1:53" s="38" customFormat="1">
      <c r="A23" s="43" t="s">
        <v>67</v>
      </c>
      <c r="B23" s="43">
        <v>626</v>
      </c>
      <c r="C23" s="44">
        <v>44042</v>
      </c>
      <c r="D23" s="79">
        <v>713</v>
      </c>
      <c r="E23" s="80" t="s">
        <v>74</v>
      </c>
      <c r="F23" s="81" t="s">
        <v>63</v>
      </c>
      <c r="G23" s="85" t="s">
        <v>51</v>
      </c>
      <c r="H23" s="48" t="s">
        <v>20</v>
      </c>
      <c r="I23" s="49" t="s">
        <v>20</v>
      </c>
      <c r="J23" s="48" t="s">
        <v>20</v>
      </c>
      <c r="K23" s="49">
        <v>-0.1</v>
      </c>
      <c r="L23" s="48">
        <v>0</v>
      </c>
      <c r="M23" s="49">
        <v>0</v>
      </c>
      <c r="N23" s="48" t="s">
        <v>20</v>
      </c>
      <c r="O23" s="49">
        <v>-0.1</v>
      </c>
      <c r="P23" s="48"/>
      <c r="Q23" s="48" t="s">
        <v>20</v>
      </c>
      <c r="R23" s="50" t="s">
        <v>20</v>
      </c>
      <c r="S23" s="48">
        <v>-0.1</v>
      </c>
      <c r="T23" s="49">
        <v>-0.1</v>
      </c>
      <c r="U23" s="48">
        <v>0</v>
      </c>
      <c r="V23" s="49">
        <v>0</v>
      </c>
      <c r="W23" s="48">
        <v>-0.1</v>
      </c>
      <c r="X23" s="49">
        <v>-0.1</v>
      </c>
      <c r="Y23" s="118"/>
      <c r="Z23" s="48" t="s">
        <v>20</v>
      </c>
      <c r="AA23" s="49" t="s">
        <v>20</v>
      </c>
      <c r="AB23" s="48" t="s">
        <v>20</v>
      </c>
      <c r="AC23" s="49">
        <v>-0.1</v>
      </c>
      <c r="AD23" s="48">
        <v>0</v>
      </c>
      <c r="AE23" s="49">
        <v>0</v>
      </c>
      <c r="AF23" s="48" t="s">
        <v>20</v>
      </c>
      <c r="AG23" s="49">
        <v>-0.1</v>
      </c>
      <c r="AH23" s="119"/>
      <c r="AI23" s="48" t="s">
        <v>20</v>
      </c>
      <c r="AJ23" s="49" t="s">
        <v>20</v>
      </c>
      <c r="AK23" s="48">
        <v>-0.1</v>
      </c>
      <c r="AL23" s="49">
        <v>-0.1</v>
      </c>
      <c r="AM23" s="48">
        <v>0</v>
      </c>
      <c r="AN23" s="49">
        <v>0</v>
      </c>
      <c r="AO23" s="48">
        <v>-0.1</v>
      </c>
      <c r="AP23" s="49">
        <v>-0.1</v>
      </c>
      <c r="AQ23" s="127"/>
      <c r="AR23" s="48" t="s">
        <v>20</v>
      </c>
      <c r="AS23" s="49" t="s">
        <v>20</v>
      </c>
      <c r="AT23" s="48" t="s">
        <v>20</v>
      </c>
      <c r="AU23" s="50">
        <v>-0.1</v>
      </c>
      <c r="AV23" s="48">
        <v>0</v>
      </c>
      <c r="AW23" s="49">
        <v>0</v>
      </c>
      <c r="AX23" s="48" t="s">
        <v>20</v>
      </c>
      <c r="AY23" s="49">
        <v>-0.1</v>
      </c>
      <c r="AZ23" s="36"/>
    </row>
    <row r="24" spans="1:53" s="38" customFormat="1">
      <c r="A24" s="43" t="s">
        <v>76</v>
      </c>
      <c r="B24" s="43">
        <v>621</v>
      </c>
      <c r="C24" s="44">
        <v>44042</v>
      </c>
      <c r="D24" s="79">
        <v>731</v>
      </c>
      <c r="E24" s="80" t="s">
        <v>73</v>
      </c>
      <c r="F24" s="81" t="s">
        <v>61</v>
      </c>
      <c r="G24" s="85" t="s">
        <v>51</v>
      </c>
      <c r="H24" s="48" t="s">
        <v>20</v>
      </c>
      <c r="I24" s="49" t="s">
        <v>20</v>
      </c>
      <c r="J24" s="48">
        <v>-0.2</v>
      </c>
      <c r="K24" s="49">
        <v>-0.2</v>
      </c>
      <c r="L24" s="48">
        <v>0</v>
      </c>
      <c r="M24" s="49">
        <v>0</v>
      </c>
      <c r="N24" s="48">
        <v>-0.2</v>
      </c>
      <c r="O24" s="49">
        <v>-0.2</v>
      </c>
      <c r="P24" s="48"/>
      <c r="Q24" s="48" t="s">
        <v>20</v>
      </c>
      <c r="R24" s="50" t="s">
        <v>20</v>
      </c>
      <c r="S24" s="48">
        <v>-0.2</v>
      </c>
      <c r="T24" s="49">
        <v>-0.2</v>
      </c>
      <c r="U24" s="48">
        <v>0</v>
      </c>
      <c r="V24" s="49">
        <v>0</v>
      </c>
      <c r="W24" s="48">
        <v>-0.2</v>
      </c>
      <c r="X24" s="49">
        <v>-0.2</v>
      </c>
      <c r="Y24" s="118"/>
      <c r="Z24" s="48" t="s">
        <v>20</v>
      </c>
      <c r="AA24" s="49" t="s">
        <v>20</v>
      </c>
      <c r="AB24" s="48">
        <v>-0.2</v>
      </c>
      <c r="AC24" s="49">
        <v>-0.2</v>
      </c>
      <c r="AD24" s="48">
        <v>0</v>
      </c>
      <c r="AE24" s="49">
        <v>0</v>
      </c>
      <c r="AF24" s="48">
        <v>-0.2</v>
      </c>
      <c r="AG24" s="49">
        <v>-0.2</v>
      </c>
      <c r="AH24" s="119"/>
      <c r="AI24" s="48" t="s">
        <v>20</v>
      </c>
      <c r="AJ24" s="49" t="s">
        <v>20</v>
      </c>
      <c r="AK24" s="48">
        <v>-0.2</v>
      </c>
      <c r="AL24" s="49">
        <v>-0.2</v>
      </c>
      <c r="AM24" s="48">
        <v>0</v>
      </c>
      <c r="AN24" s="49">
        <v>0</v>
      </c>
      <c r="AO24" s="48">
        <v>-0.2</v>
      </c>
      <c r="AP24" s="49">
        <v>-0.2</v>
      </c>
      <c r="AQ24" s="127"/>
      <c r="AR24" s="48" t="s">
        <v>20</v>
      </c>
      <c r="AS24" s="49" t="s">
        <v>20</v>
      </c>
      <c r="AT24" s="48">
        <v>-0.2</v>
      </c>
      <c r="AU24" s="50">
        <v>-0.2</v>
      </c>
      <c r="AV24" s="48">
        <v>0</v>
      </c>
      <c r="AW24" s="49">
        <v>0</v>
      </c>
      <c r="AX24" s="48">
        <v>-0.2</v>
      </c>
      <c r="AY24" s="49">
        <v>-0.2</v>
      </c>
      <c r="AZ24" s="36"/>
    </row>
    <row r="25" spans="1:53" s="38" customFormat="1">
      <c r="A25" s="43" t="s">
        <v>76</v>
      </c>
      <c r="B25" s="43">
        <v>625</v>
      </c>
      <c r="C25" s="58">
        <v>44042</v>
      </c>
      <c r="D25" s="79">
        <v>731</v>
      </c>
      <c r="E25" s="84" t="s">
        <v>73</v>
      </c>
      <c r="F25" s="81" t="s">
        <v>62</v>
      </c>
      <c r="G25" s="53" t="s">
        <v>51</v>
      </c>
      <c r="H25" s="48" t="s">
        <v>20</v>
      </c>
      <c r="I25" s="49" t="s">
        <v>20</v>
      </c>
      <c r="J25" s="48">
        <v>-0.1</v>
      </c>
      <c r="K25" s="49">
        <v>-0.1</v>
      </c>
      <c r="L25" s="48">
        <v>0</v>
      </c>
      <c r="M25" s="49">
        <v>0</v>
      </c>
      <c r="N25" s="48">
        <v>-0.1</v>
      </c>
      <c r="O25" s="49">
        <v>-0.1</v>
      </c>
      <c r="P25" s="50"/>
      <c r="Q25" s="48" t="s">
        <v>20</v>
      </c>
      <c r="R25" s="50" t="s">
        <v>20</v>
      </c>
      <c r="S25" s="48">
        <v>-0.1</v>
      </c>
      <c r="T25" s="49">
        <v>-0.1</v>
      </c>
      <c r="U25" s="48">
        <v>0</v>
      </c>
      <c r="V25" s="49">
        <v>0</v>
      </c>
      <c r="W25" s="48">
        <v>-0.1</v>
      </c>
      <c r="X25" s="49">
        <v>-0.1</v>
      </c>
      <c r="Y25" s="37"/>
      <c r="Z25" s="48" t="s">
        <v>20</v>
      </c>
      <c r="AA25" s="49" t="s">
        <v>20</v>
      </c>
      <c r="AB25" s="48">
        <v>-0.1</v>
      </c>
      <c r="AC25" s="49">
        <v>-0.1</v>
      </c>
      <c r="AD25" s="48">
        <v>0</v>
      </c>
      <c r="AE25" s="49">
        <v>0</v>
      </c>
      <c r="AF25" s="48">
        <v>-0.1</v>
      </c>
      <c r="AG25" s="49">
        <v>-0.1</v>
      </c>
      <c r="AH25" s="37"/>
      <c r="AI25" s="48" t="s">
        <v>20</v>
      </c>
      <c r="AJ25" s="49" t="s">
        <v>20</v>
      </c>
      <c r="AK25" s="48">
        <v>-0.1</v>
      </c>
      <c r="AL25" s="49">
        <v>-0.1</v>
      </c>
      <c r="AM25" s="48">
        <v>0</v>
      </c>
      <c r="AN25" s="49">
        <v>0</v>
      </c>
      <c r="AO25" s="48">
        <v>-0.1</v>
      </c>
      <c r="AP25" s="49">
        <v>-0.1</v>
      </c>
      <c r="AQ25" s="37"/>
      <c r="AR25" s="48" t="s">
        <v>20</v>
      </c>
      <c r="AS25" s="49" t="s">
        <v>20</v>
      </c>
      <c r="AT25" s="48">
        <v>-0.1</v>
      </c>
      <c r="AU25" s="50">
        <v>-0.1</v>
      </c>
      <c r="AV25" s="48">
        <v>0</v>
      </c>
      <c r="AW25" s="49">
        <v>0</v>
      </c>
      <c r="AX25" s="48">
        <v>-0.1</v>
      </c>
      <c r="AY25" s="49">
        <v>-0.1</v>
      </c>
      <c r="AZ25" s="36"/>
    </row>
    <row r="26" spans="1:53" s="38" customFormat="1">
      <c r="A26" s="43" t="s">
        <v>66</v>
      </c>
      <c r="B26" s="43">
        <v>608</v>
      </c>
      <c r="C26" s="44">
        <v>44019</v>
      </c>
      <c r="D26" s="79">
        <v>1118</v>
      </c>
      <c r="E26" s="80" t="s">
        <v>70</v>
      </c>
      <c r="F26" s="81" t="s">
        <v>59</v>
      </c>
      <c r="G26" s="85" t="s">
        <v>51</v>
      </c>
      <c r="H26" s="48">
        <v>-2.5</v>
      </c>
      <c r="I26" s="49">
        <v>-2.5</v>
      </c>
      <c r="J26" s="48">
        <v>2.2999999999999998</v>
      </c>
      <c r="K26" s="49">
        <v>2.2999999999999998</v>
      </c>
      <c r="L26" s="48">
        <v>0</v>
      </c>
      <c r="M26" s="49">
        <v>0</v>
      </c>
      <c r="N26" s="48">
        <v>-0.2</v>
      </c>
      <c r="O26" s="49">
        <v>-0.2</v>
      </c>
      <c r="P26" s="48"/>
      <c r="Q26" s="48">
        <v>-2.5</v>
      </c>
      <c r="R26" s="49">
        <v>-2.5</v>
      </c>
      <c r="S26" s="48">
        <v>2.2999999999999998</v>
      </c>
      <c r="T26" s="49">
        <v>2.2999999999999998</v>
      </c>
      <c r="U26" s="48">
        <v>0</v>
      </c>
      <c r="V26" s="49">
        <v>0</v>
      </c>
      <c r="W26" s="48">
        <v>-0.2</v>
      </c>
      <c r="X26" s="49">
        <v>-0.2</v>
      </c>
      <c r="Y26" s="118"/>
      <c r="Z26" s="48">
        <v>-2.5</v>
      </c>
      <c r="AA26" s="49">
        <v>-2.5</v>
      </c>
      <c r="AB26" s="48">
        <v>2.2999999999999998</v>
      </c>
      <c r="AC26" s="49">
        <v>2.2999999999999998</v>
      </c>
      <c r="AD26" s="48">
        <v>0</v>
      </c>
      <c r="AE26" s="49">
        <v>0</v>
      </c>
      <c r="AF26" s="48">
        <v>-0.2</v>
      </c>
      <c r="AG26" s="49">
        <v>-0.2</v>
      </c>
      <c r="AH26" s="119"/>
      <c r="AI26" s="48">
        <v>-2.5</v>
      </c>
      <c r="AJ26" s="49">
        <v>-2.5</v>
      </c>
      <c r="AK26" s="48">
        <v>2.2999999999999998</v>
      </c>
      <c r="AL26" s="49">
        <v>2.2999999999999998</v>
      </c>
      <c r="AM26" s="48">
        <v>0</v>
      </c>
      <c r="AN26" s="49">
        <v>0</v>
      </c>
      <c r="AO26" s="48">
        <v>-0.2</v>
      </c>
      <c r="AP26" s="49">
        <v>-0.2</v>
      </c>
      <c r="AQ26" s="127"/>
      <c r="AR26" s="48">
        <v>-2.5</v>
      </c>
      <c r="AS26" s="49">
        <v>-2.5</v>
      </c>
      <c r="AT26" s="48">
        <v>2.2999999999999998</v>
      </c>
      <c r="AU26" s="49">
        <v>2.2999999999999998</v>
      </c>
      <c r="AV26" s="48">
        <v>0</v>
      </c>
      <c r="AW26" s="49">
        <v>0</v>
      </c>
      <c r="AX26" s="48">
        <v>-0.2</v>
      </c>
      <c r="AY26" s="49">
        <v>-0.2</v>
      </c>
      <c r="AZ26" s="36"/>
    </row>
    <row r="27" spans="1:53" s="38" customFormat="1">
      <c r="A27" s="43" t="s">
        <v>68</v>
      </c>
      <c r="B27" s="43">
        <v>641</v>
      </c>
      <c r="C27" s="58">
        <v>44048</v>
      </c>
      <c r="D27" s="79">
        <v>1193</v>
      </c>
      <c r="E27" s="84" t="s">
        <v>75</v>
      </c>
      <c r="F27" s="81" t="s">
        <v>64</v>
      </c>
      <c r="G27" s="60" t="s">
        <v>51</v>
      </c>
      <c r="H27" s="48">
        <v>0</v>
      </c>
      <c r="I27" s="49">
        <v>0</v>
      </c>
      <c r="J27" s="48">
        <v>-1.4</v>
      </c>
      <c r="K27" s="49">
        <v>-1.3</v>
      </c>
      <c r="L27" s="48" t="s">
        <v>26</v>
      </c>
      <c r="M27" s="49" t="s">
        <v>26</v>
      </c>
      <c r="N27" s="48">
        <v>-1.4</v>
      </c>
      <c r="O27" s="49">
        <v>-1.3</v>
      </c>
      <c r="P27" s="50"/>
      <c r="Q27" s="48">
        <v>0</v>
      </c>
      <c r="R27" s="50">
        <v>0</v>
      </c>
      <c r="S27" s="48">
        <v>-0.8</v>
      </c>
      <c r="T27" s="49">
        <v>-1.3</v>
      </c>
      <c r="U27" s="48" t="s">
        <v>26</v>
      </c>
      <c r="V27" s="49" t="s">
        <v>26</v>
      </c>
      <c r="W27" s="48">
        <v>-0.8</v>
      </c>
      <c r="X27" s="49">
        <v>-1.3</v>
      </c>
      <c r="Y27" s="37"/>
      <c r="Z27" s="48">
        <v>0</v>
      </c>
      <c r="AA27" s="49">
        <v>0</v>
      </c>
      <c r="AB27" s="48">
        <v>-1.6</v>
      </c>
      <c r="AC27" s="49">
        <v>-1.3</v>
      </c>
      <c r="AD27" s="48" t="s">
        <v>26</v>
      </c>
      <c r="AE27" s="49" t="s">
        <v>26</v>
      </c>
      <c r="AF27" s="48">
        <v>-1.6</v>
      </c>
      <c r="AG27" s="49">
        <v>-1.3</v>
      </c>
      <c r="AH27" s="37"/>
      <c r="AI27" s="48">
        <v>0</v>
      </c>
      <c r="AJ27" s="49">
        <v>0</v>
      </c>
      <c r="AK27" s="48">
        <v>-0.9</v>
      </c>
      <c r="AL27" s="49">
        <v>-1.3</v>
      </c>
      <c r="AM27" s="48" t="s">
        <v>26</v>
      </c>
      <c r="AN27" s="49" t="s">
        <v>26</v>
      </c>
      <c r="AO27" s="48">
        <v>-0.9</v>
      </c>
      <c r="AP27" s="49">
        <v>-1.3</v>
      </c>
      <c r="AQ27" s="37"/>
      <c r="AR27" s="48">
        <v>0</v>
      </c>
      <c r="AS27" s="49">
        <v>0</v>
      </c>
      <c r="AT27" s="48">
        <v>-1.7</v>
      </c>
      <c r="AU27" s="50">
        <v>-1.3</v>
      </c>
      <c r="AV27" s="48" t="s">
        <v>26</v>
      </c>
      <c r="AW27" s="49" t="s">
        <v>26</v>
      </c>
      <c r="AX27" s="48">
        <v>-1.7</v>
      </c>
      <c r="AY27" s="49">
        <v>-1.3</v>
      </c>
      <c r="AZ27" s="36"/>
    </row>
    <row r="28" spans="1:53" s="28" customFormat="1">
      <c r="A28" s="43"/>
      <c r="B28" s="43"/>
      <c r="C28" s="44"/>
      <c r="D28" s="45"/>
      <c r="E28" s="46"/>
      <c r="F28" s="47"/>
      <c r="G28" s="61" t="s">
        <v>18</v>
      </c>
      <c r="H28" s="62">
        <f>+SUM(H23:H27)</f>
        <v>-2.5</v>
      </c>
      <c r="I28" s="63">
        <f t="shared" ref="I28:O28" si="34">+SUM(I23:I27)</f>
        <v>-2.5</v>
      </c>
      <c r="J28" s="62">
        <f t="shared" si="34"/>
        <v>0.59999999999999987</v>
      </c>
      <c r="K28" s="63">
        <f t="shared" si="34"/>
        <v>0.59999999999999987</v>
      </c>
      <c r="L28" s="62">
        <f t="shared" si="34"/>
        <v>0</v>
      </c>
      <c r="M28" s="63">
        <f t="shared" si="34"/>
        <v>0</v>
      </c>
      <c r="N28" s="62">
        <f t="shared" si="34"/>
        <v>-1.9</v>
      </c>
      <c r="O28" s="63">
        <f t="shared" si="34"/>
        <v>-1.9000000000000001</v>
      </c>
      <c r="P28" s="64"/>
      <c r="Q28" s="62">
        <f>+SUM(Q23:Q27)</f>
        <v>-2.5</v>
      </c>
      <c r="R28" s="63">
        <f t="shared" ref="R28" si="35">+SUM(R23:R27)</f>
        <v>-2.5</v>
      </c>
      <c r="S28" s="62">
        <f t="shared" ref="S28" si="36">+SUM(S23:S27)</f>
        <v>1.0999999999999999</v>
      </c>
      <c r="T28" s="63">
        <f t="shared" ref="T28" si="37">+SUM(T23:T27)</f>
        <v>0.59999999999999987</v>
      </c>
      <c r="U28" s="62">
        <f t="shared" ref="U28" si="38">+SUM(U23:U27)</f>
        <v>0</v>
      </c>
      <c r="V28" s="63">
        <f t="shared" ref="V28" si="39">+SUM(V23:V27)</f>
        <v>0</v>
      </c>
      <c r="W28" s="62">
        <f t="shared" ref="W28" si="40">+SUM(W23:W27)</f>
        <v>-1.4000000000000001</v>
      </c>
      <c r="X28" s="63">
        <f t="shared" ref="X28" si="41">+SUM(X23:X27)</f>
        <v>-1.9000000000000001</v>
      </c>
      <c r="Y28" s="65"/>
      <c r="Z28" s="62">
        <f>+SUM(Z23:Z27)</f>
        <v>-2.5</v>
      </c>
      <c r="AA28" s="63">
        <f t="shared" ref="AA28" si="42">+SUM(AA23:AA27)</f>
        <v>-2.5</v>
      </c>
      <c r="AB28" s="62">
        <f t="shared" ref="AB28" si="43">+SUM(AB23:AB27)</f>
        <v>0.39999999999999969</v>
      </c>
      <c r="AC28" s="63">
        <f t="shared" ref="AC28" si="44">+SUM(AC23:AC27)</f>
        <v>0.59999999999999987</v>
      </c>
      <c r="AD28" s="62">
        <f t="shared" ref="AD28" si="45">+SUM(AD23:AD27)</f>
        <v>0</v>
      </c>
      <c r="AE28" s="63">
        <f t="shared" ref="AE28" si="46">+SUM(AE23:AE27)</f>
        <v>0</v>
      </c>
      <c r="AF28" s="62">
        <f t="shared" ref="AF28" si="47">+SUM(AF23:AF27)</f>
        <v>-2.1</v>
      </c>
      <c r="AG28" s="63">
        <f t="shared" ref="AG28" si="48">+SUM(AG23:AG27)</f>
        <v>-1.9000000000000001</v>
      </c>
      <c r="AH28" s="65"/>
      <c r="AI28" s="62">
        <f>+SUM(AI23:AI27)</f>
        <v>-2.5</v>
      </c>
      <c r="AJ28" s="63">
        <f t="shared" ref="AJ28" si="49">+SUM(AJ23:AJ27)</f>
        <v>-2.5</v>
      </c>
      <c r="AK28" s="62">
        <f t="shared" ref="AK28" si="50">+SUM(AK23:AK27)</f>
        <v>0.99999999999999989</v>
      </c>
      <c r="AL28" s="63">
        <f t="shared" ref="AL28" si="51">+SUM(AL23:AL27)</f>
        <v>0.59999999999999987</v>
      </c>
      <c r="AM28" s="62">
        <f t="shared" ref="AM28" si="52">+SUM(AM23:AM27)</f>
        <v>0</v>
      </c>
      <c r="AN28" s="63">
        <f t="shared" ref="AN28" si="53">+SUM(AN23:AN27)</f>
        <v>0</v>
      </c>
      <c r="AO28" s="62">
        <f t="shared" ref="AO28" si="54">+SUM(AO23:AO27)</f>
        <v>-1.5</v>
      </c>
      <c r="AP28" s="63">
        <f t="shared" ref="AP28" si="55">+SUM(AP23:AP27)</f>
        <v>-1.9000000000000001</v>
      </c>
      <c r="AQ28" s="66"/>
      <c r="AR28" s="62">
        <f>+SUM(AR23:AR27)</f>
        <v>-2.5</v>
      </c>
      <c r="AS28" s="63">
        <f t="shared" ref="AS28" si="56">+SUM(AS23:AS27)</f>
        <v>-2.5</v>
      </c>
      <c r="AT28" s="62">
        <f t="shared" ref="AT28" si="57">+SUM(AT23:AT27)</f>
        <v>0.29999999999999982</v>
      </c>
      <c r="AU28" s="63">
        <f t="shared" ref="AU28" si="58">+SUM(AU23:AU27)</f>
        <v>0.59999999999999987</v>
      </c>
      <c r="AV28" s="62">
        <f t="shared" ref="AV28" si="59">+SUM(AV23:AV27)</f>
        <v>0</v>
      </c>
      <c r="AW28" s="63">
        <f t="shared" ref="AW28" si="60">+SUM(AW23:AW27)</f>
        <v>0</v>
      </c>
      <c r="AX28" s="62">
        <f t="shared" ref="AX28" si="61">+SUM(AX23:AX27)</f>
        <v>-2.2000000000000002</v>
      </c>
      <c r="AY28" s="63">
        <f t="shared" ref="AY28" si="62">+SUM(AY23:AY27)</f>
        <v>-1.9000000000000001</v>
      </c>
      <c r="AZ28" s="56"/>
    </row>
    <row r="29" spans="1:53" s="28" customFormat="1">
      <c r="A29" s="43"/>
      <c r="B29" s="43"/>
      <c r="C29" s="58"/>
      <c r="D29" s="79"/>
      <c r="E29" s="84"/>
      <c r="F29" s="81"/>
      <c r="G29" s="53"/>
      <c r="H29" s="48"/>
      <c r="I29" s="49"/>
      <c r="J29" s="48"/>
      <c r="K29" s="49"/>
      <c r="L29" s="48"/>
      <c r="M29" s="49"/>
      <c r="N29" s="48"/>
      <c r="O29" s="49"/>
      <c r="P29" s="50"/>
      <c r="Q29" s="48"/>
      <c r="R29" s="50"/>
      <c r="S29" s="48"/>
      <c r="T29" s="49"/>
      <c r="U29" s="48"/>
      <c r="V29" s="49"/>
      <c r="W29" s="48"/>
      <c r="X29" s="49"/>
      <c r="Y29" s="37"/>
      <c r="Z29" s="48"/>
      <c r="AA29" s="49"/>
      <c r="AB29" s="48"/>
      <c r="AC29" s="49"/>
      <c r="AD29" s="48"/>
      <c r="AE29" s="49"/>
      <c r="AF29" s="48"/>
      <c r="AG29" s="49"/>
      <c r="AH29" s="37"/>
      <c r="AI29" s="48"/>
      <c r="AJ29" s="49"/>
      <c r="AK29" s="48"/>
      <c r="AL29" s="49"/>
      <c r="AM29" s="48"/>
      <c r="AN29" s="49"/>
      <c r="AO29" s="48"/>
      <c r="AP29" s="49"/>
      <c r="AQ29" s="37"/>
      <c r="AR29" s="48"/>
      <c r="AS29" s="49"/>
      <c r="AT29" s="48"/>
      <c r="AU29" s="50"/>
      <c r="AV29" s="48"/>
      <c r="AW29" s="49"/>
      <c r="AX29" s="48"/>
      <c r="AY29" s="49"/>
      <c r="AZ29" s="36"/>
      <c r="BA29" s="38"/>
    </row>
    <row r="30" spans="1:53" s="28" customFormat="1">
      <c r="A30" s="43"/>
      <c r="B30" s="43"/>
      <c r="C30" s="58"/>
      <c r="D30" s="79"/>
      <c r="E30" s="84"/>
      <c r="F30" s="81"/>
      <c r="G30" s="121"/>
      <c r="H30" s="48"/>
      <c r="I30" s="49"/>
      <c r="J30" s="48"/>
      <c r="K30" s="49"/>
      <c r="L30" s="48"/>
      <c r="M30" s="49"/>
      <c r="N30" s="48"/>
      <c r="O30" s="49"/>
      <c r="P30" s="50"/>
      <c r="Q30" s="48"/>
      <c r="R30" s="50"/>
      <c r="S30" s="48"/>
      <c r="T30" s="49"/>
      <c r="U30" s="48"/>
      <c r="V30" s="49"/>
      <c r="W30" s="48"/>
      <c r="X30" s="49"/>
      <c r="Y30" s="37"/>
      <c r="Z30" s="48"/>
      <c r="AA30" s="49"/>
      <c r="AB30" s="48"/>
      <c r="AC30" s="49"/>
      <c r="AD30" s="48"/>
      <c r="AE30" s="49"/>
      <c r="AF30" s="48"/>
      <c r="AG30" s="49"/>
      <c r="AH30" s="37"/>
      <c r="AI30" s="48"/>
      <c r="AJ30" s="49"/>
      <c r="AK30" s="48"/>
      <c r="AL30" s="49"/>
      <c r="AM30" s="48"/>
      <c r="AN30" s="49"/>
      <c r="AO30" s="48"/>
      <c r="AP30" s="49"/>
      <c r="AQ30" s="37"/>
      <c r="AR30" s="48"/>
      <c r="AS30" s="49"/>
      <c r="AT30" s="48"/>
      <c r="AU30" s="50"/>
      <c r="AV30" s="48"/>
      <c r="AW30" s="49"/>
      <c r="AX30" s="48"/>
      <c r="AY30" s="49"/>
      <c r="AZ30" s="56"/>
    </row>
    <row r="31" spans="1:53" s="38" customFormat="1">
      <c r="A31" s="43" t="s">
        <v>53</v>
      </c>
      <c r="B31" s="43">
        <v>355</v>
      </c>
      <c r="C31" s="58">
        <v>43864</v>
      </c>
      <c r="D31" s="79">
        <v>7097</v>
      </c>
      <c r="E31" s="84" t="s">
        <v>52</v>
      </c>
      <c r="F31" s="81" t="s">
        <v>79</v>
      </c>
      <c r="G31" s="53" t="s">
        <v>60</v>
      </c>
      <c r="H31" s="48">
        <v>-32.299999999999997</v>
      </c>
      <c r="I31" s="49">
        <v>0</v>
      </c>
      <c r="J31" s="48" t="s">
        <v>20</v>
      </c>
      <c r="K31" s="49">
        <v>0</v>
      </c>
      <c r="L31" s="48">
        <v>-9.5</v>
      </c>
      <c r="M31" s="49">
        <v>0</v>
      </c>
      <c r="N31" s="48">
        <v>-41.8</v>
      </c>
      <c r="O31" s="49">
        <v>0</v>
      </c>
      <c r="P31" s="50"/>
      <c r="Q31" s="48">
        <v>0</v>
      </c>
      <c r="R31" s="50">
        <v>0</v>
      </c>
      <c r="S31" s="48">
        <v>0</v>
      </c>
      <c r="T31" s="49">
        <v>0</v>
      </c>
      <c r="U31" s="48">
        <v>0</v>
      </c>
      <c r="V31" s="49">
        <v>0</v>
      </c>
      <c r="W31" s="48">
        <v>0</v>
      </c>
      <c r="X31" s="49">
        <v>0</v>
      </c>
      <c r="Y31" s="37"/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37"/>
      <c r="AI31" s="48">
        <v>0</v>
      </c>
      <c r="AJ31" s="49">
        <v>0</v>
      </c>
      <c r="AK31" s="48">
        <v>0</v>
      </c>
      <c r="AL31" s="49">
        <v>0</v>
      </c>
      <c r="AM31" s="48">
        <v>0</v>
      </c>
      <c r="AN31" s="49">
        <v>0</v>
      </c>
      <c r="AO31" s="48">
        <v>0</v>
      </c>
      <c r="AP31" s="49">
        <v>0</v>
      </c>
      <c r="AQ31" s="37"/>
      <c r="AR31" s="48">
        <v>0</v>
      </c>
      <c r="AS31" s="49">
        <v>0</v>
      </c>
      <c r="AT31" s="48">
        <v>0</v>
      </c>
      <c r="AU31" s="50">
        <v>0</v>
      </c>
      <c r="AV31" s="48">
        <v>0</v>
      </c>
      <c r="AW31" s="49">
        <v>0</v>
      </c>
      <c r="AX31" s="48">
        <v>0</v>
      </c>
      <c r="AY31" s="49">
        <v>0</v>
      </c>
      <c r="AZ31" s="36"/>
    </row>
    <row r="32" spans="1:53" s="38" customFormat="1">
      <c r="A32" s="43" t="s">
        <v>53</v>
      </c>
      <c r="B32" s="43">
        <v>362</v>
      </c>
      <c r="C32" s="58">
        <v>43864</v>
      </c>
      <c r="D32" s="79">
        <v>7097</v>
      </c>
      <c r="E32" s="84" t="s">
        <v>52</v>
      </c>
      <c r="F32" s="81" t="s">
        <v>80</v>
      </c>
      <c r="G32" s="53" t="s">
        <v>60</v>
      </c>
      <c r="H32" s="48">
        <v>-4.3</v>
      </c>
      <c r="I32" s="49">
        <v>0</v>
      </c>
      <c r="J32" s="48" t="s">
        <v>20</v>
      </c>
      <c r="K32" s="49">
        <v>0</v>
      </c>
      <c r="L32" s="48">
        <v>-1.3</v>
      </c>
      <c r="M32" s="49">
        <v>0</v>
      </c>
      <c r="N32" s="48">
        <v>-5.6</v>
      </c>
      <c r="O32" s="49">
        <v>0</v>
      </c>
      <c r="P32" s="50"/>
      <c r="Q32" s="48">
        <v>0</v>
      </c>
      <c r="R32" s="50">
        <v>0</v>
      </c>
      <c r="S32" s="48">
        <v>0</v>
      </c>
      <c r="T32" s="49">
        <v>0</v>
      </c>
      <c r="U32" s="48">
        <v>0</v>
      </c>
      <c r="V32" s="49">
        <v>0</v>
      </c>
      <c r="W32" s="48">
        <v>0</v>
      </c>
      <c r="X32" s="49">
        <v>0</v>
      </c>
      <c r="Y32" s="37"/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37"/>
      <c r="AI32" s="48">
        <v>0</v>
      </c>
      <c r="AJ32" s="49">
        <v>0</v>
      </c>
      <c r="AK32" s="48">
        <v>0</v>
      </c>
      <c r="AL32" s="49">
        <v>0</v>
      </c>
      <c r="AM32" s="48">
        <v>0</v>
      </c>
      <c r="AN32" s="49">
        <v>0</v>
      </c>
      <c r="AO32" s="48">
        <v>0</v>
      </c>
      <c r="AP32" s="49">
        <v>0</v>
      </c>
      <c r="AQ32" s="37"/>
      <c r="AR32" s="48">
        <v>0</v>
      </c>
      <c r="AS32" s="49">
        <v>0</v>
      </c>
      <c r="AT32" s="48">
        <v>0</v>
      </c>
      <c r="AU32" s="50">
        <v>0</v>
      </c>
      <c r="AV32" s="48">
        <v>0</v>
      </c>
      <c r="AW32" s="49">
        <v>0</v>
      </c>
      <c r="AX32" s="48">
        <v>0</v>
      </c>
      <c r="AY32" s="49">
        <v>0</v>
      </c>
      <c r="AZ32" s="36"/>
    </row>
    <row r="33" spans="1:53" s="28" customFormat="1">
      <c r="A33" s="43"/>
      <c r="B33" s="43"/>
      <c r="C33" s="44"/>
      <c r="D33" s="45"/>
      <c r="E33" s="46"/>
      <c r="F33" s="47"/>
      <c r="G33" s="61" t="s">
        <v>18</v>
      </c>
      <c r="H33" s="62">
        <f>+SUM(H31:H32)</f>
        <v>-36.599999999999994</v>
      </c>
      <c r="I33" s="63">
        <f t="shared" ref="I33:O33" si="63">+SUM(I31:I32)</f>
        <v>0</v>
      </c>
      <c r="J33" s="62">
        <f t="shared" si="63"/>
        <v>0</v>
      </c>
      <c r="K33" s="63">
        <f t="shared" si="63"/>
        <v>0</v>
      </c>
      <c r="L33" s="62">
        <f t="shared" si="63"/>
        <v>-10.8</v>
      </c>
      <c r="M33" s="63">
        <f t="shared" si="63"/>
        <v>0</v>
      </c>
      <c r="N33" s="62">
        <f t="shared" si="63"/>
        <v>-47.4</v>
      </c>
      <c r="O33" s="63">
        <f t="shared" si="63"/>
        <v>0</v>
      </c>
      <c r="P33" s="64"/>
      <c r="Q33" s="62">
        <f>+SUM(Q31:Q32)</f>
        <v>0</v>
      </c>
      <c r="R33" s="63">
        <f t="shared" ref="R33" si="64">+SUM(R31:R32)</f>
        <v>0</v>
      </c>
      <c r="S33" s="62">
        <f t="shared" ref="S33" si="65">+SUM(S31:S32)</f>
        <v>0</v>
      </c>
      <c r="T33" s="63">
        <f t="shared" ref="T33" si="66">+SUM(T31:T32)</f>
        <v>0</v>
      </c>
      <c r="U33" s="62">
        <f t="shared" ref="U33" si="67">+SUM(U31:U32)</f>
        <v>0</v>
      </c>
      <c r="V33" s="63">
        <f t="shared" ref="V33" si="68">+SUM(V31:V32)</f>
        <v>0</v>
      </c>
      <c r="W33" s="62">
        <f t="shared" ref="W33" si="69">+SUM(W31:W32)</f>
        <v>0</v>
      </c>
      <c r="X33" s="63">
        <f t="shared" ref="X33" si="70">+SUM(X31:X32)</f>
        <v>0</v>
      </c>
      <c r="Y33" s="65"/>
      <c r="Z33" s="62">
        <f>+SUM(Z31:Z32)</f>
        <v>0</v>
      </c>
      <c r="AA33" s="63">
        <f t="shared" ref="AA33" si="71">+SUM(AA31:AA32)</f>
        <v>0</v>
      </c>
      <c r="AB33" s="62">
        <f t="shared" ref="AB33" si="72">+SUM(AB31:AB32)</f>
        <v>0</v>
      </c>
      <c r="AC33" s="63">
        <f t="shared" ref="AC33" si="73">+SUM(AC31:AC32)</f>
        <v>0</v>
      </c>
      <c r="AD33" s="62">
        <f t="shared" ref="AD33" si="74">+SUM(AD31:AD32)</f>
        <v>0</v>
      </c>
      <c r="AE33" s="63">
        <f t="shared" ref="AE33" si="75">+SUM(AE31:AE32)</f>
        <v>0</v>
      </c>
      <c r="AF33" s="62">
        <f t="shared" ref="AF33" si="76">+SUM(AF31:AF32)</f>
        <v>0</v>
      </c>
      <c r="AG33" s="63">
        <f t="shared" ref="AG33" si="77">+SUM(AG31:AG32)</f>
        <v>0</v>
      </c>
      <c r="AH33" s="65"/>
      <c r="AI33" s="62">
        <f>+SUM(AI31:AI32)</f>
        <v>0</v>
      </c>
      <c r="AJ33" s="63">
        <f t="shared" ref="AJ33" si="78">+SUM(AJ31:AJ32)</f>
        <v>0</v>
      </c>
      <c r="AK33" s="62">
        <f t="shared" ref="AK33" si="79">+SUM(AK31:AK32)</f>
        <v>0</v>
      </c>
      <c r="AL33" s="63">
        <f t="shared" ref="AL33" si="80">+SUM(AL31:AL32)</f>
        <v>0</v>
      </c>
      <c r="AM33" s="62">
        <f t="shared" ref="AM33" si="81">+SUM(AM31:AM32)</f>
        <v>0</v>
      </c>
      <c r="AN33" s="63">
        <f t="shared" ref="AN33" si="82">+SUM(AN31:AN32)</f>
        <v>0</v>
      </c>
      <c r="AO33" s="62">
        <f t="shared" ref="AO33" si="83">+SUM(AO31:AO32)</f>
        <v>0</v>
      </c>
      <c r="AP33" s="63">
        <f t="shared" ref="AP33" si="84">+SUM(AP31:AP32)</f>
        <v>0</v>
      </c>
      <c r="AQ33" s="66"/>
      <c r="AR33" s="62">
        <f>+SUM(AR31:AR32)</f>
        <v>0</v>
      </c>
      <c r="AS33" s="63">
        <f t="shared" ref="AS33" si="85">+SUM(AS31:AS32)</f>
        <v>0</v>
      </c>
      <c r="AT33" s="62">
        <f t="shared" ref="AT33" si="86">+SUM(AT31:AT32)</f>
        <v>0</v>
      </c>
      <c r="AU33" s="63">
        <f t="shared" ref="AU33" si="87">+SUM(AU31:AU32)</f>
        <v>0</v>
      </c>
      <c r="AV33" s="62">
        <f t="shared" ref="AV33" si="88">+SUM(AV31:AV32)</f>
        <v>0</v>
      </c>
      <c r="AW33" s="63">
        <f t="shared" ref="AW33" si="89">+SUM(AW31:AW32)</f>
        <v>0</v>
      </c>
      <c r="AX33" s="62">
        <f t="shared" ref="AX33" si="90">+SUM(AX31:AX32)</f>
        <v>0</v>
      </c>
      <c r="AY33" s="63">
        <f t="shared" ref="AY33" si="91">+SUM(AY31:AY32)</f>
        <v>0</v>
      </c>
      <c r="AZ33" s="56"/>
    </row>
    <row r="34" spans="1:53" s="28" customFormat="1">
      <c r="A34" s="43"/>
      <c r="B34" s="43"/>
      <c r="C34" s="58"/>
      <c r="D34" s="79"/>
      <c r="E34" s="84"/>
      <c r="F34" s="81"/>
      <c r="G34" s="60"/>
      <c r="H34" s="48"/>
      <c r="I34" s="49"/>
      <c r="J34" s="48"/>
      <c r="K34" s="49"/>
      <c r="L34" s="48"/>
      <c r="M34" s="49"/>
      <c r="N34" s="48"/>
      <c r="O34" s="49"/>
      <c r="P34" s="50"/>
      <c r="Q34" s="48"/>
      <c r="R34" s="50"/>
      <c r="S34" s="48"/>
      <c r="T34" s="49"/>
      <c r="U34" s="48"/>
      <c r="V34" s="49"/>
      <c r="W34" s="48"/>
      <c r="X34" s="49"/>
      <c r="Y34" s="37"/>
      <c r="Z34" s="48"/>
      <c r="AA34" s="49"/>
      <c r="AB34" s="48"/>
      <c r="AC34" s="49"/>
      <c r="AD34" s="48"/>
      <c r="AE34" s="49"/>
      <c r="AF34" s="48"/>
      <c r="AG34" s="49"/>
      <c r="AH34" s="37"/>
      <c r="AI34" s="48"/>
      <c r="AJ34" s="49"/>
      <c r="AK34" s="48"/>
      <c r="AL34" s="49"/>
      <c r="AM34" s="48"/>
      <c r="AN34" s="49"/>
      <c r="AO34" s="48"/>
      <c r="AP34" s="49"/>
      <c r="AQ34" s="82"/>
      <c r="AR34" s="48"/>
      <c r="AS34" s="49"/>
      <c r="AT34" s="48"/>
      <c r="AU34" s="50"/>
      <c r="AV34" s="48"/>
      <c r="AW34" s="49"/>
      <c r="AX34" s="48"/>
      <c r="AY34" s="49"/>
      <c r="AZ34" s="56"/>
    </row>
    <row r="35" spans="1:53" s="83" customFormat="1">
      <c r="A35" s="43" t="s">
        <v>66</v>
      </c>
      <c r="B35" s="43">
        <v>608</v>
      </c>
      <c r="C35" s="58">
        <v>44019</v>
      </c>
      <c r="D35" s="79">
        <v>1118</v>
      </c>
      <c r="E35" s="84" t="s">
        <v>70</v>
      </c>
      <c r="F35" s="81" t="s">
        <v>59</v>
      </c>
      <c r="G35" s="53" t="s">
        <v>56</v>
      </c>
      <c r="H35" s="48">
        <v>0.2</v>
      </c>
      <c r="I35" s="49">
        <v>0.2</v>
      </c>
      <c r="J35" s="48">
        <v>0</v>
      </c>
      <c r="K35" s="49">
        <v>0</v>
      </c>
      <c r="L35" s="48">
        <v>0</v>
      </c>
      <c r="M35" s="49">
        <v>0</v>
      </c>
      <c r="N35" s="48">
        <v>0.2</v>
      </c>
      <c r="O35" s="49">
        <v>0.2</v>
      </c>
      <c r="P35" s="50"/>
      <c r="Q35" s="48">
        <v>0.2</v>
      </c>
      <c r="R35" s="49">
        <v>0.2</v>
      </c>
      <c r="S35" s="48">
        <v>0</v>
      </c>
      <c r="T35" s="49">
        <v>0</v>
      </c>
      <c r="U35" s="48">
        <v>0</v>
      </c>
      <c r="V35" s="49">
        <v>0</v>
      </c>
      <c r="W35" s="48">
        <v>0.2</v>
      </c>
      <c r="X35" s="49">
        <v>0.2</v>
      </c>
      <c r="Y35" s="37"/>
      <c r="Z35" s="48">
        <v>0.2</v>
      </c>
      <c r="AA35" s="49">
        <v>0.2</v>
      </c>
      <c r="AB35" s="48">
        <v>0</v>
      </c>
      <c r="AC35" s="49">
        <v>0</v>
      </c>
      <c r="AD35" s="48">
        <v>0</v>
      </c>
      <c r="AE35" s="49">
        <v>0</v>
      </c>
      <c r="AF35" s="48">
        <v>0.2</v>
      </c>
      <c r="AG35" s="49">
        <v>0.2</v>
      </c>
      <c r="AH35" s="37"/>
      <c r="AI35" s="48">
        <v>0.2</v>
      </c>
      <c r="AJ35" s="49">
        <v>0.2</v>
      </c>
      <c r="AK35" s="48">
        <v>0</v>
      </c>
      <c r="AL35" s="49">
        <v>0</v>
      </c>
      <c r="AM35" s="48">
        <v>0</v>
      </c>
      <c r="AN35" s="49">
        <v>0</v>
      </c>
      <c r="AO35" s="48">
        <v>0.2</v>
      </c>
      <c r="AP35" s="49">
        <v>0.2</v>
      </c>
      <c r="AQ35" s="37"/>
      <c r="AR35" s="48">
        <v>0.2</v>
      </c>
      <c r="AS35" s="49">
        <v>0.2</v>
      </c>
      <c r="AT35" s="48">
        <v>0</v>
      </c>
      <c r="AU35" s="49">
        <v>0</v>
      </c>
      <c r="AV35" s="48">
        <v>0</v>
      </c>
      <c r="AW35" s="49">
        <v>0</v>
      </c>
      <c r="AX35" s="48">
        <v>0.2</v>
      </c>
      <c r="AY35" s="49">
        <v>0.2</v>
      </c>
      <c r="AZ35" s="36"/>
    </row>
    <row r="36" spans="1:53" s="38" customFormat="1">
      <c r="A36" s="43" t="s">
        <v>68</v>
      </c>
      <c r="B36" s="43">
        <v>641</v>
      </c>
      <c r="C36" s="44">
        <v>44048</v>
      </c>
      <c r="D36" s="79">
        <v>1193</v>
      </c>
      <c r="E36" s="80" t="s">
        <v>75</v>
      </c>
      <c r="F36" s="81" t="s">
        <v>64</v>
      </c>
      <c r="G36" s="53" t="s">
        <v>56</v>
      </c>
      <c r="H36" s="48">
        <v>-0.1</v>
      </c>
      <c r="I36" s="49">
        <v>-0.1</v>
      </c>
      <c r="J36" s="48">
        <v>0</v>
      </c>
      <c r="K36" s="49">
        <v>0</v>
      </c>
      <c r="L36" s="48">
        <v>0</v>
      </c>
      <c r="M36" s="49">
        <v>0</v>
      </c>
      <c r="N36" s="48">
        <v>-0.1</v>
      </c>
      <c r="O36" s="49">
        <v>-0.1</v>
      </c>
      <c r="P36" s="48"/>
      <c r="Q36" s="48">
        <v>-0.1</v>
      </c>
      <c r="R36" s="49">
        <v>-0.1</v>
      </c>
      <c r="S36" s="48">
        <v>0</v>
      </c>
      <c r="T36" s="49">
        <v>0</v>
      </c>
      <c r="U36" s="48">
        <v>0</v>
      </c>
      <c r="V36" s="49">
        <v>0</v>
      </c>
      <c r="W36" s="48">
        <v>-0.1</v>
      </c>
      <c r="X36" s="49">
        <v>-0.1</v>
      </c>
      <c r="Y36" s="118"/>
      <c r="Z36" s="48">
        <v>-0.1</v>
      </c>
      <c r="AA36" s="49">
        <v>-0.1</v>
      </c>
      <c r="AB36" s="48">
        <v>0</v>
      </c>
      <c r="AC36" s="49">
        <v>0</v>
      </c>
      <c r="AD36" s="48">
        <v>0</v>
      </c>
      <c r="AE36" s="49">
        <v>0</v>
      </c>
      <c r="AF36" s="48">
        <v>-0.1</v>
      </c>
      <c r="AG36" s="49">
        <v>-0.1</v>
      </c>
      <c r="AH36" s="119"/>
      <c r="AI36" s="48">
        <v>-0.1</v>
      </c>
      <c r="AJ36" s="49">
        <v>-0.1</v>
      </c>
      <c r="AK36" s="48">
        <v>0</v>
      </c>
      <c r="AL36" s="49">
        <v>0</v>
      </c>
      <c r="AM36" s="48">
        <v>0</v>
      </c>
      <c r="AN36" s="49">
        <v>0</v>
      </c>
      <c r="AO36" s="48">
        <v>-0.1</v>
      </c>
      <c r="AP36" s="49">
        <v>-0.1</v>
      </c>
      <c r="AQ36" s="127"/>
      <c r="AR36" s="48">
        <v>-0.1</v>
      </c>
      <c r="AS36" s="49">
        <v>-0.1</v>
      </c>
      <c r="AT36" s="48">
        <v>0</v>
      </c>
      <c r="AU36" s="49">
        <v>0</v>
      </c>
      <c r="AV36" s="48">
        <v>0</v>
      </c>
      <c r="AW36" s="49">
        <v>0</v>
      </c>
      <c r="AX36" s="48">
        <v>-0.1</v>
      </c>
      <c r="AY36" s="49">
        <v>-0.1</v>
      </c>
      <c r="AZ36" s="36"/>
    </row>
    <row r="37" spans="1:53" s="38" customFormat="1">
      <c r="A37" s="43" t="s">
        <v>54</v>
      </c>
      <c r="B37" s="43">
        <v>498</v>
      </c>
      <c r="C37" s="44">
        <v>43875</v>
      </c>
      <c r="D37" s="79">
        <v>1392</v>
      </c>
      <c r="E37" s="80" t="s">
        <v>55</v>
      </c>
      <c r="F37" s="81" t="s">
        <v>48</v>
      </c>
      <c r="G37" s="53" t="s">
        <v>56</v>
      </c>
      <c r="H37" s="48" t="s">
        <v>21</v>
      </c>
      <c r="I37" s="49" t="s">
        <v>21</v>
      </c>
      <c r="J37" s="48">
        <v>0</v>
      </c>
      <c r="K37" s="49">
        <v>0</v>
      </c>
      <c r="L37" s="48">
        <v>0</v>
      </c>
      <c r="M37" s="49">
        <v>0</v>
      </c>
      <c r="N37" s="48" t="s">
        <v>21</v>
      </c>
      <c r="O37" s="49" t="s">
        <v>21</v>
      </c>
      <c r="P37" s="48"/>
      <c r="Q37" s="48" t="s">
        <v>21</v>
      </c>
      <c r="R37" s="49" t="s">
        <v>21</v>
      </c>
      <c r="S37" s="48">
        <v>0</v>
      </c>
      <c r="T37" s="49">
        <v>0</v>
      </c>
      <c r="U37" s="48">
        <v>0</v>
      </c>
      <c r="V37" s="49">
        <v>0</v>
      </c>
      <c r="W37" s="48" t="s">
        <v>21</v>
      </c>
      <c r="X37" s="49" t="s">
        <v>21</v>
      </c>
      <c r="Y37" s="118"/>
      <c r="Z37" s="48" t="s">
        <v>21</v>
      </c>
      <c r="AA37" s="49" t="s">
        <v>21</v>
      </c>
      <c r="AB37" s="48">
        <v>0</v>
      </c>
      <c r="AC37" s="49">
        <v>0</v>
      </c>
      <c r="AD37" s="48">
        <v>0</v>
      </c>
      <c r="AE37" s="49">
        <v>0</v>
      </c>
      <c r="AF37" s="48" t="s">
        <v>21</v>
      </c>
      <c r="AG37" s="49" t="s">
        <v>21</v>
      </c>
      <c r="AH37" s="119"/>
      <c r="AI37" s="48" t="s">
        <v>21</v>
      </c>
      <c r="AJ37" s="49" t="s">
        <v>21</v>
      </c>
      <c r="AK37" s="48">
        <v>0</v>
      </c>
      <c r="AL37" s="49">
        <v>0</v>
      </c>
      <c r="AM37" s="48">
        <v>0</v>
      </c>
      <c r="AN37" s="49">
        <v>0</v>
      </c>
      <c r="AO37" s="48" t="s">
        <v>21</v>
      </c>
      <c r="AP37" s="49" t="s">
        <v>21</v>
      </c>
      <c r="AQ37" s="127"/>
      <c r="AR37" s="48" t="s">
        <v>21</v>
      </c>
      <c r="AS37" s="49" t="s">
        <v>21</v>
      </c>
      <c r="AT37" s="48">
        <v>0</v>
      </c>
      <c r="AU37" s="49">
        <v>0</v>
      </c>
      <c r="AV37" s="48">
        <v>0</v>
      </c>
      <c r="AW37" s="49">
        <v>0</v>
      </c>
      <c r="AX37" s="48" t="s">
        <v>21</v>
      </c>
      <c r="AY37" s="49" t="s">
        <v>21</v>
      </c>
      <c r="AZ37" s="36"/>
    </row>
    <row r="38" spans="1:53" s="28" customFormat="1">
      <c r="A38" s="57"/>
      <c r="B38" s="57"/>
      <c r="C38" s="58"/>
      <c r="D38" s="141"/>
      <c r="E38" s="5"/>
      <c r="F38" s="139"/>
      <c r="G38" s="61" t="s">
        <v>18</v>
      </c>
      <c r="H38" s="62">
        <f>+SUM(H35:H37)</f>
        <v>0.1</v>
      </c>
      <c r="I38" s="63">
        <f t="shared" ref="I38:O38" si="92">+SUM(I35:I37)</f>
        <v>0.1</v>
      </c>
      <c r="J38" s="62">
        <f t="shared" si="92"/>
        <v>0</v>
      </c>
      <c r="K38" s="63">
        <f t="shared" si="92"/>
        <v>0</v>
      </c>
      <c r="L38" s="62">
        <f t="shared" si="92"/>
        <v>0</v>
      </c>
      <c r="M38" s="63">
        <f t="shared" si="92"/>
        <v>0</v>
      </c>
      <c r="N38" s="62">
        <f t="shared" si="92"/>
        <v>0.1</v>
      </c>
      <c r="O38" s="63">
        <f t="shared" si="92"/>
        <v>0.1</v>
      </c>
      <c r="P38" s="64"/>
      <c r="Q38" s="62">
        <f>+SUM(Q35:Q37)</f>
        <v>0.1</v>
      </c>
      <c r="R38" s="63">
        <f t="shared" ref="R38" si="93">+SUM(R35:R37)</f>
        <v>0.1</v>
      </c>
      <c r="S38" s="62">
        <f t="shared" ref="S38" si="94">+SUM(S35:S37)</f>
        <v>0</v>
      </c>
      <c r="T38" s="63">
        <f t="shared" ref="T38" si="95">+SUM(T35:T37)</f>
        <v>0</v>
      </c>
      <c r="U38" s="62">
        <f t="shared" ref="U38" si="96">+SUM(U35:U37)</f>
        <v>0</v>
      </c>
      <c r="V38" s="63">
        <f t="shared" ref="V38" si="97">+SUM(V35:V37)</f>
        <v>0</v>
      </c>
      <c r="W38" s="62">
        <f t="shared" ref="W38" si="98">+SUM(W35:W37)</f>
        <v>0.1</v>
      </c>
      <c r="X38" s="63">
        <f t="shared" ref="X38" si="99">+SUM(X35:X37)</f>
        <v>0.1</v>
      </c>
      <c r="Y38" s="65"/>
      <c r="Z38" s="62">
        <f>+SUM(Z35:Z37)</f>
        <v>0.1</v>
      </c>
      <c r="AA38" s="63">
        <f t="shared" ref="AA38" si="100">+SUM(AA35:AA37)</f>
        <v>0.1</v>
      </c>
      <c r="AB38" s="62">
        <f t="shared" ref="AB38" si="101">+SUM(AB35:AB37)</f>
        <v>0</v>
      </c>
      <c r="AC38" s="63">
        <f t="shared" ref="AC38" si="102">+SUM(AC35:AC37)</f>
        <v>0</v>
      </c>
      <c r="AD38" s="62">
        <f t="shared" ref="AD38" si="103">+SUM(AD35:AD37)</f>
        <v>0</v>
      </c>
      <c r="AE38" s="63">
        <f t="shared" ref="AE38" si="104">+SUM(AE35:AE37)</f>
        <v>0</v>
      </c>
      <c r="AF38" s="62">
        <f t="shared" ref="AF38" si="105">+SUM(AF35:AF37)</f>
        <v>0.1</v>
      </c>
      <c r="AG38" s="63">
        <f t="shared" ref="AG38" si="106">+SUM(AG35:AG37)</f>
        <v>0.1</v>
      </c>
      <c r="AH38" s="65"/>
      <c r="AI38" s="62">
        <f>+SUM(AI35:AI37)</f>
        <v>0.1</v>
      </c>
      <c r="AJ38" s="63">
        <f t="shared" ref="AJ38" si="107">+SUM(AJ35:AJ37)</f>
        <v>0.1</v>
      </c>
      <c r="AK38" s="62">
        <f t="shared" ref="AK38" si="108">+SUM(AK35:AK37)</f>
        <v>0</v>
      </c>
      <c r="AL38" s="63">
        <f t="shared" ref="AL38" si="109">+SUM(AL35:AL37)</f>
        <v>0</v>
      </c>
      <c r="AM38" s="62">
        <f t="shared" ref="AM38" si="110">+SUM(AM35:AM37)</f>
        <v>0</v>
      </c>
      <c r="AN38" s="63">
        <f t="shared" ref="AN38" si="111">+SUM(AN35:AN37)</f>
        <v>0</v>
      </c>
      <c r="AO38" s="62">
        <f t="shared" ref="AO38" si="112">+SUM(AO35:AO37)</f>
        <v>0.1</v>
      </c>
      <c r="AP38" s="63">
        <f t="shared" ref="AP38" si="113">+SUM(AP35:AP37)</f>
        <v>0.1</v>
      </c>
      <c r="AQ38" s="66"/>
      <c r="AR38" s="62">
        <f>+SUM(AR35:AR37)</f>
        <v>0.1</v>
      </c>
      <c r="AS38" s="63">
        <f t="shared" ref="AS38" si="114">+SUM(AS35:AS37)</f>
        <v>0.1</v>
      </c>
      <c r="AT38" s="62">
        <f t="shared" ref="AT38" si="115">+SUM(AT35:AT37)</f>
        <v>0</v>
      </c>
      <c r="AU38" s="63">
        <f t="shared" ref="AU38" si="116">+SUM(AU35:AU37)</f>
        <v>0</v>
      </c>
      <c r="AV38" s="62">
        <f t="shared" ref="AV38" si="117">+SUM(AV35:AV37)</f>
        <v>0</v>
      </c>
      <c r="AW38" s="63">
        <f t="shared" ref="AW38" si="118">+SUM(AW35:AW37)</f>
        <v>0</v>
      </c>
      <c r="AX38" s="62">
        <f t="shared" ref="AX38" si="119">+SUM(AX35:AX37)</f>
        <v>0.1</v>
      </c>
      <c r="AY38" s="63">
        <f t="shared" ref="AY38" si="120">+SUM(AY35:AY37)</f>
        <v>0.1</v>
      </c>
      <c r="AZ38" s="56"/>
    </row>
    <row r="39" spans="1:53" s="38" customFormat="1" ht="13.5" thickBot="1">
      <c r="A39" s="57"/>
      <c r="B39" s="57"/>
      <c r="C39" s="58"/>
      <c r="D39" s="120"/>
      <c r="E39" s="84"/>
      <c r="F39" s="87"/>
      <c r="G39" s="60"/>
      <c r="H39" s="48"/>
      <c r="I39" s="49"/>
      <c r="J39" s="48"/>
      <c r="K39" s="49"/>
      <c r="L39" s="48"/>
      <c r="M39" s="49"/>
      <c r="N39" s="48"/>
      <c r="O39" s="49"/>
      <c r="P39" s="50"/>
      <c r="Q39" s="48"/>
      <c r="R39" s="50"/>
      <c r="S39" s="48"/>
      <c r="T39" s="49"/>
      <c r="U39" s="48"/>
      <c r="V39" s="49"/>
      <c r="W39" s="48"/>
      <c r="X39" s="49"/>
      <c r="Y39" s="37"/>
      <c r="Z39" s="48"/>
      <c r="AA39" s="49"/>
      <c r="AB39" s="48"/>
      <c r="AC39" s="49"/>
      <c r="AD39" s="48"/>
      <c r="AE39" s="49"/>
      <c r="AF39" s="48"/>
      <c r="AG39" s="49"/>
      <c r="AH39" s="37"/>
      <c r="AI39" s="48"/>
      <c r="AJ39" s="49"/>
      <c r="AK39" s="48"/>
      <c r="AL39" s="49"/>
      <c r="AM39" s="48"/>
      <c r="AN39" s="49"/>
      <c r="AO39" s="48"/>
      <c r="AP39" s="49"/>
      <c r="AQ39" s="37"/>
      <c r="AR39" s="48"/>
      <c r="AS39" s="49"/>
      <c r="AT39" s="48"/>
      <c r="AU39" s="50"/>
      <c r="AV39" s="48"/>
      <c r="AW39" s="49"/>
      <c r="AX39" s="48"/>
      <c r="AY39" s="49"/>
      <c r="AZ39" s="36"/>
    </row>
    <row r="40" spans="1:53" s="73" customFormat="1" ht="13.5" thickTop="1">
      <c r="A40" s="135"/>
      <c r="B40" s="135"/>
      <c r="C40" s="128"/>
      <c r="D40" s="137"/>
      <c r="E40" s="132"/>
      <c r="F40" s="136"/>
      <c r="G40" s="140"/>
      <c r="H40" s="74"/>
      <c r="I40" s="75"/>
      <c r="J40" s="74"/>
      <c r="K40" s="75"/>
      <c r="L40" s="74"/>
      <c r="M40" s="75"/>
      <c r="N40" s="74"/>
      <c r="O40" s="75"/>
      <c r="P40" s="76"/>
      <c r="Q40" s="74"/>
      <c r="R40" s="75"/>
      <c r="S40" s="74"/>
      <c r="T40" s="75"/>
      <c r="U40" s="74"/>
      <c r="V40" s="75"/>
      <c r="W40" s="74"/>
      <c r="X40" s="75"/>
      <c r="Y40" s="77"/>
      <c r="Z40" s="74"/>
      <c r="AA40" s="75"/>
      <c r="AB40" s="74"/>
      <c r="AC40" s="75"/>
      <c r="AD40" s="74"/>
      <c r="AE40" s="75"/>
      <c r="AF40" s="74"/>
      <c r="AG40" s="75"/>
      <c r="AH40" s="77"/>
      <c r="AI40" s="74"/>
      <c r="AJ40" s="75"/>
      <c r="AK40" s="74"/>
      <c r="AL40" s="75"/>
      <c r="AM40" s="74"/>
      <c r="AN40" s="75"/>
      <c r="AO40" s="74"/>
      <c r="AP40" s="75"/>
      <c r="AQ40" s="78"/>
      <c r="AR40" s="74"/>
      <c r="AS40" s="75"/>
      <c r="AT40" s="74"/>
      <c r="AU40" s="75"/>
      <c r="AV40" s="74"/>
      <c r="AW40" s="75"/>
      <c r="AX40" s="74"/>
      <c r="AY40" s="75"/>
      <c r="AZ40" s="56"/>
      <c r="BA40" s="28"/>
    </row>
    <row r="41" spans="1:53" s="28" customFormat="1">
      <c r="A41" s="57"/>
      <c r="B41" s="57"/>
      <c r="C41" s="58"/>
      <c r="D41" s="141"/>
      <c r="E41" s="5"/>
      <c r="F41" s="139"/>
      <c r="G41" s="61" t="s">
        <v>18</v>
      </c>
      <c r="H41" s="62">
        <f t="shared" ref="H41:O41" si="121">H21+H28+H33+H38</f>
        <v>-38.79999999999999</v>
      </c>
      <c r="I41" s="63">
        <f t="shared" si="121"/>
        <v>-2</v>
      </c>
      <c r="J41" s="62">
        <f t="shared" si="121"/>
        <v>0.59999999999999987</v>
      </c>
      <c r="K41" s="63">
        <f t="shared" si="121"/>
        <v>0.69999999999999984</v>
      </c>
      <c r="L41" s="62">
        <f t="shared" si="121"/>
        <v>-10.9</v>
      </c>
      <c r="M41" s="63">
        <f t="shared" si="121"/>
        <v>-0.3</v>
      </c>
      <c r="N41" s="62">
        <f t="shared" si="121"/>
        <v>-49.099999999999994</v>
      </c>
      <c r="O41" s="63">
        <f t="shared" si="121"/>
        <v>-1.6</v>
      </c>
      <c r="P41" s="64"/>
      <c r="Q41" s="62">
        <f t="shared" ref="Q41:X41" si="122">Q21+Q28+Q33+Q38</f>
        <v>-2</v>
      </c>
      <c r="R41" s="63">
        <f t="shared" si="122"/>
        <v>-2</v>
      </c>
      <c r="S41" s="62">
        <f t="shared" si="122"/>
        <v>1.2</v>
      </c>
      <c r="T41" s="63">
        <f t="shared" si="122"/>
        <v>0.69999999999999984</v>
      </c>
      <c r="U41" s="62">
        <f t="shared" si="122"/>
        <v>-0.3</v>
      </c>
      <c r="V41" s="63">
        <f t="shared" si="122"/>
        <v>-0.3</v>
      </c>
      <c r="W41" s="62">
        <f t="shared" si="122"/>
        <v>-1.1000000000000001</v>
      </c>
      <c r="X41" s="63">
        <f t="shared" si="122"/>
        <v>-1.6</v>
      </c>
      <c r="Y41" s="65"/>
      <c r="Z41" s="62">
        <f t="shared" ref="Z41:AG41" si="123">Z21+Z28+Z33+Z38</f>
        <v>-1.7999999999999998</v>
      </c>
      <c r="AA41" s="63">
        <f t="shared" si="123"/>
        <v>-1.7999999999999998</v>
      </c>
      <c r="AB41" s="62">
        <f t="shared" si="123"/>
        <v>0.49999999999999967</v>
      </c>
      <c r="AC41" s="63">
        <f t="shared" si="123"/>
        <v>0.69999999999999984</v>
      </c>
      <c r="AD41" s="62">
        <f t="shared" si="123"/>
        <v>-0.5</v>
      </c>
      <c r="AE41" s="63">
        <f t="shared" si="123"/>
        <v>-0.5</v>
      </c>
      <c r="AF41" s="62">
        <f t="shared" si="123"/>
        <v>-1.8</v>
      </c>
      <c r="AG41" s="63">
        <f t="shared" si="123"/>
        <v>-1.6</v>
      </c>
      <c r="AH41" s="65"/>
      <c r="AI41" s="62">
        <f t="shared" ref="AI41:AP41" si="124">AI21+AI28+AI33+AI38</f>
        <v>-1.5999999999999999</v>
      </c>
      <c r="AJ41" s="63">
        <f t="shared" si="124"/>
        <v>-1.5999999999999999</v>
      </c>
      <c r="AK41" s="62">
        <f t="shared" si="124"/>
        <v>1.2</v>
      </c>
      <c r="AL41" s="63">
        <f t="shared" si="124"/>
        <v>0.79999999999999982</v>
      </c>
      <c r="AM41" s="62">
        <f t="shared" si="124"/>
        <v>-0.6</v>
      </c>
      <c r="AN41" s="63">
        <f t="shared" si="124"/>
        <v>-0.6</v>
      </c>
      <c r="AO41" s="62">
        <f t="shared" si="124"/>
        <v>-1</v>
      </c>
      <c r="AP41" s="63">
        <f t="shared" si="124"/>
        <v>-1.4</v>
      </c>
      <c r="AQ41" s="66"/>
      <c r="AR41" s="62">
        <f t="shared" ref="AR41:AY41" si="125">AR21+AR28+AR33+AR38</f>
        <v>-1.5999999999999999</v>
      </c>
      <c r="AS41" s="63">
        <f t="shared" si="125"/>
        <v>-1.5999999999999999</v>
      </c>
      <c r="AT41" s="62">
        <f t="shared" si="125"/>
        <v>0.49999999999999983</v>
      </c>
      <c r="AU41" s="63">
        <f t="shared" si="125"/>
        <v>0.79999999999999982</v>
      </c>
      <c r="AV41" s="62">
        <f t="shared" si="125"/>
        <v>-0.6</v>
      </c>
      <c r="AW41" s="63">
        <f t="shared" si="125"/>
        <v>-0.6</v>
      </c>
      <c r="AX41" s="62">
        <f t="shared" si="125"/>
        <v>-1.7000000000000002</v>
      </c>
      <c r="AY41" s="63">
        <f t="shared" si="125"/>
        <v>-1.4</v>
      </c>
      <c r="AZ41" s="56"/>
    </row>
    <row r="42" spans="1:53" s="28" customFormat="1">
      <c r="A42" s="135"/>
      <c r="B42" s="135"/>
      <c r="C42" s="128"/>
      <c r="D42" s="137"/>
      <c r="E42" s="132"/>
      <c r="F42" s="136"/>
      <c r="G42" s="61"/>
      <c r="H42" s="62"/>
      <c r="I42" s="63"/>
      <c r="J42" s="62"/>
      <c r="K42" s="63"/>
      <c r="L42" s="62"/>
      <c r="M42" s="63"/>
      <c r="N42" s="62"/>
      <c r="O42" s="63"/>
      <c r="P42" s="64"/>
      <c r="Q42" s="62"/>
      <c r="R42" s="63"/>
      <c r="S42" s="62"/>
      <c r="T42" s="63"/>
      <c r="U42" s="62"/>
      <c r="V42" s="63"/>
      <c r="W42" s="62"/>
      <c r="X42" s="63"/>
      <c r="Y42" s="65"/>
      <c r="Z42" s="62"/>
      <c r="AA42" s="63"/>
      <c r="AB42" s="62"/>
      <c r="AC42" s="63"/>
      <c r="AD42" s="62"/>
      <c r="AE42" s="63"/>
      <c r="AF42" s="62"/>
      <c r="AG42" s="63"/>
      <c r="AH42" s="65"/>
      <c r="AI42" s="62"/>
      <c r="AJ42" s="63"/>
      <c r="AK42" s="62"/>
      <c r="AL42" s="63"/>
      <c r="AM42" s="62"/>
      <c r="AN42" s="63"/>
      <c r="AO42" s="62"/>
      <c r="AP42" s="63"/>
      <c r="AQ42" s="66"/>
      <c r="AR42" s="62"/>
      <c r="AS42" s="63"/>
      <c r="AT42" s="62"/>
      <c r="AU42" s="63"/>
      <c r="AV42" s="62"/>
      <c r="AW42" s="63"/>
      <c r="AX42" s="62"/>
      <c r="AY42" s="63"/>
      <c r="AZ42" s="56"/>
    </row>
    <row r="43" spans="1:53" s="28" customFormat="1">
      <c r="A43" s="135"/>
      <c r="B43" s="135"/>
      <c r="C43" s="128"/>
      <c r="D43" s="137"/>
      <c r="E43" s="132"/>
      <c r="F43" s="136"/>
      <c r="G43" s="61" t="s">
        <v>28</v>
      </c>
      <c r="H43" s="62">
        <v>0</v>
      </c>
      <c r="I43" s="63">
        <v>0</v>
      </c>
      <c r="J43" s="62">
        <v>0</v>
      </c>
      <c r="K43" s="63">
        <v>0</v>
      </c>
      <c r="L43" s="62">
        <v>0</v>
      </c>
      <c r="M43" s="63">
        <v>0</v>
      </c>
      <c r="N43" s="62">
        <v>0</v>
      </c>
      <c r="O43" s="63">
        <v>0</v>
      </c>
      <c r="P43" s="64"/>
      <c r="Q43" s="62">
        <v>0</v>
      </c>
      <c r="R43" s="63">
        <v>0</v>
      </c>
      <c r="S43" s="62">
        <v>0</v>
      </c>
      <c r="T43" s="63">
        <v>0</v>
      </c>
      <c r="U43" s="62">
        <v>0</v>
      </c>
      <c r="V43" s="63">
        <v>0</v>
      </c>
      <c r="W43" s="62">
        <v>0</v>
      </c>
      <c r="X43" s="63">
        <v>0</v>
      </c>
      <c r="Y43" s="65"/>
      <c r="Z43" s="62">
        <v>0</v>
      </c>
      <c r="AA43" s="63">
        <v>0</v>
      </c>
      <c r="AB43" s="62">
        <v>0</v>
      </c>
      <c r="AC43" s="63">
        <v>0</v>
      </c>
      <c r="AD43" s="62">
        <v>0</v>
      </c>
      <c r="AE43" s="63">
        <v>0</v>
      </c>
      <c r="AF43" s="62">
        <v>0</v>
      </c>
      <c r="AG43" s="63">
        <v>0</v>
      </c>
      <c r="AH43" s="65"/>
      <c r="AI43" s="62">
        <v>0</v>
      </c>
      <c r="AJ43" s="63">
        <v>0</v>
      </c>
      <c r="AK43" s="62">
        <v>0</v>
      </c>
      <c r="AL43" s="63">
        <v>0</v>
      </c>
      <c r="AM43" s="62">
        <v>0</v>
      </c>
      <c r="AN43" s="63">
        <v>0</v>
      </c>
      <c r="AO43" s="62">
        <v>0</v>
      </c>
      <c r="AP43" s="63">
        <v>0</v>
      </c>
      <c r="AQ43" s="66"/>
      <c r="AR43" s="62">
        <v>0</v>
      </c>
      <c r="AS43" s="63">
        <v>0</v>
      </c>
      <c r="AT43" s="62">
        <v>0</v>
      </c>
      <c r="AU43" s="63">
        <v>0</v>
      </c>
      <c r="AV43" s="62">
        <v>0</v>
      </c>
      <c r="AW43" s="63">
        <v>0</v>
      </c>
      <c r="AX43" s="62">
        <v>0</v>
      </c>
      <c r="AY43" s="63">
        <v>0</v>
      </c>
      <c r="AZ43" s="56"/>
    </row>
    <row r="44" spans="1:53" s="28" customFormat="1">
      <c r="A44" s="135"/>
      <c r="B44" s="135"/>
      <c r="C44" s="128"/>
      <c r="D44" s="137"/>
      <c r="E44" s="132"/>
      <c r="F44" s="132"/>
      <c r="G44" s="61"/>
      <c r="H44" s="62"/>
      <c r="I44" s="63"/>
      <c r="J44" s="62"/>
      <c r="K44" s="63"/>
      <c r="L44" s="62"/>
      <c r="M44" s="63"/>
      <c r="N44" s="62"/>
      <c r="O44" s="63"/>
      <c r="P44" s="64"/>
      <c r="Q44" s="62"/>
      <c r="R44" s="64"/>
      <c r="S44" s="62"/>
      <c r="T44" s="63"/>
      <c r="U44" s="62"/>
      <c r="V44" s="63"/>
      <c r="W44" s="62"/>
      <c r="X44" s="63"/>
      <c r="Y44" s="65"/>
      <c r="Z44" s="62"/>
      <c r="AA44" s="63"/>
      <c r="AB44" s="62"/>
      <c r="AC44" s="63"/>
      <c r="AD44" s="62"/>
      <c r="AE44" s="63"/>
      <c r="AF44" s="62"/>
      <c r="AG44" s="63"/>
      <c r="AH44" s="65"/>
      <c r="AI44" s="62"/>
      <c r="AJ44" s="63"/>
      <c r="AK44" s="62"/>
      <c r="AL44" s="63"/>
      <c r="AM44" s="62"/>
      <c r="AN44" s="63"/>
      <c r="AO44" s="62"/>
      <c r="AP44" s="63"/>
      <c r="AQ44" s="66"/>
      <c r="AR44" s="62"/>
      <c r="AS44" s="63"/>
      <c r="AT44" s="62"/>
      <c r="AU44" s="64"/>
      <c r="AV44" s="62"/>
      <c r="AW44" s="63"/>
      <c r="AX44" s="62"/>
      <c r="AY44" s="63"/>
      <c r="AZ44" s="56"/>
    </row>
    <row r="45" spans="1:53" s="55" customFormat="1">
      <c r="A45" s="135"/>
      <c r="B45" s="135"/>
      <c r="C45" s="128"/>
      <c r="D45" s="137"/>
      <c r="E45" s="132"/>
      <c r="F45" s="132"/>
      <c r="G45" s="67" t="s">
        <v>19</v>
      </c>
      <c r="H45" s="68">
        <f>+H41-H43</f>
        <v>-38.79999999999999</v>
      </c>
      <c r="I45" s="69">
        <f t="shared" ref="I45:O45" si="126">+I41-I43</f>
        <v>-2</v>
      </c>
      <c r="J45" s="68">
        <f t="shared" si="126"/>
        <v>0.59999999999999987</v>
      </c>
      <c r="K45" s="69">
        <f t="shared" si="126"/>
        <v>0.69999999999999984</v>
      </c>
      <c r="L45" s="68">
        <f t="shared" si="126"/>
        <v>-10.9</v>
      </c>
      <c r="M45" s="69">
        <f t="shared" si="126"/>
        <v>-0.3</v>
      </c>
      <c r="N45" s="68">
        <f t="shared" si="126"/>
        <v>-49.099999999999994</v>
      </c>
      <c r="O45" s="69">
        <f t="shared" si="126"/>
        <v>-1.6</v>
      </c>
      <c r="P45" s="70"/>
      <c r="Q45" s="68">
        <f>+Q41-Q43</f>
        <v>-2</v>
      </c>
      <c r="R45" s="69">
        <f t="shared" ref="R45:X45" si="127">+R41-R43</f>
        <v>-2</v>
      </c>
      <c r="S45" s="68">
        <f t="shared" si="127"/>
        <v>1.2</v>
      </c>
      <c r="T45" s="69">
        <f t="shared" si="127"/>
        <v>0.69999999999999984</v>
      </c>
      <c r="U45" s="68">
        <f t="shared" si="127"/>
        <v>-0.3</v>
      </c>
      <c r="V45" s="69">
        <f t="shared" si="127"/>
        <v>-0.3</v>
      </c>
      <c r="W45" s="68">
        <f t="shared" si="127"/>
        <v>-1.1000000000000001</v>
      </c>
      <c r="X45" s="69">
        <f t="shared" si="127"/>
        <v>-1.6</v>
      </c>
      <c r="Y45" s="71"/>
      <c r="Z45" s="68">
        <f>+Z41-Z43</f>
        <v>-1.7999999999999998</v>
      </c>
      <c r="AA45" s="69">
        <f t="shared" ref="AA45:AG45" si="128">+AA41-AA43</f>
        <v>-1.7999999999999998</v>
      </c>
      <c r="AB45" s="68">
        <f t="shared" si="128"/>
        <v>0.49999999999999967</v>
      </c>
      <c r="AC45" s="69">
        <f t="shared" si="128"/>
        <v>0.69999999999999984</v>
      </c>
      <c r="AD45" s="68">
        <f t="shared" si="128"/>
        <v>-0.5</v>
      </c>
      <c r="AE45" s="69">
        <f t="shared" si="128"/>
        <v>-0.5</v>
      </c>
      <c r="AF45" s="68">
        <f t="shared" si="128"/>
        <v>-1.8</v>
      </c>
      <c r="AG45" s="69">
        <f t="shared" si="128"/>
        <v>-1.6</v>
      </c>
      <c r="AH45" s="71"/>
      <c r="AI45" s="68">
        <f>+AI41-AI43</f>
        <v>-1.5999999999999999</v>
      </c>
      <c r="AJ45" s="69">
        <f t="shared" ref="AJ45:AP45" si="129">+AJ41-AJ43</f>
        <v>-1.5999999999999999</v>
      </c>
      <c r="AK45" s="68">
        <f t="shared" si="129"/>
        <v>1.2</v>
      </c>
      <c r="AL45" s="69">
        <f t="shared" si="129"/>
        <v>0.79999999999999982</v>
      </c>
      <c r="AM45" s="68">
        <f t="shared" si="129"/>
        <v>-0.6</v>
      </c>
      <c r="AN45" s="69">
        <f t="shared" si="129"/>
        <v>-0.6</v>
      </c>
      <c r="AO45" s="68">
        <f t="shared" si="129"/>
        <v>-1</v>
      </c>
      <c r="AP45" s="69">
        <f t="shared" si="129"/>
        <v>-1.4</v>
      </c>
      <c r="AQ45" s="72"/>
      <c r="AR45" s="68">
        <f>+AR41-AR43</f>
        <v>-1.5999999999999999</v>
      </c>
      <c r="AS45" s="69">
        <f t="shared" ref="AS45:AY45" si="130">+AS41-AS43</f>
        <v>-1.5999999999999999</v>
      </c>
      <c r="AT45" s="68">
        <f t="shared" si="130"/>
        <v>0.49999999999999983</v>
      </c>
      <c r="AU45" s="69">
        <f t="shared" si="130"/>
        <v>0.79999999999999982</v>
      </c>
      <c r="AV45" s="68">
        <f t="shared" si="130"/>
        <v>-0.6</v>
      </c>
      <c r="AW45" s="69">
        <f t="shared" si="130"/>
        <v>-0.6</v>
      </c>
      <c r="AX45" s="68">
        <f t="shared" si="130"/>
        <v>-1.7000000000000002</v>
      </c>
      <c r="AY45" s="69">
        <f t="shared" si="130"/>
        <v>-1.4</v>
      </c>
      <c r="AZ45" s="56"/>
    </row>
    <row r="46" spans="1:53" s="59" customFormat="1"/>
    <row r="47" spans="1:53" s="59" customFormat="1"/>
    <row r="48" spans="1:53" s="7" customFormat="1">
      <c r="A48" s="131"/>
      <c r="B48" s="57"/>
      <c r="C48" s="132" t="s">
        <v>44</v>
      </c>
      <c r="D48" s="120"/>
      <c r="E48" s="132"/>
      <c r="F48" s="87"/>
      <c r="G48" s="8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98"/>
    </row>
    <row r="49" spans="1:52" s="7" customFormat="1">
      <c r="A49" s="131"/>
      <c r="B49" s="57"/>
      <c r="C49" s="58" t="s">
        <v>45</v>
      </c>
      <c r="D49" s="120"/>
      <c r="E49" s="84"/>
      <c r="F49" s="87"/>
      <c r="G49" s="8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98"/>
    </row>
    <row r="50" spans="1:52" s="7" customFormat="1">
      <c r="A50" s="131"/>
      <c r="B50" s="57"/>
      <c r="C50" s="58"/>
      <c r="D50" s="120"/>
      <c r="E50" s="84"/>
      <c r="F50" s="87"/>
      <c r="G50" s="8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98"/>
    </row>
    <row r="51" spans="1:52" s="7" customFormat="1">
      <c r="A51" s="131"/>
      <c r="B51" s="57"/>
      <c r="C51" s="58"/>
      <c r="D51" s="120"/>
      <c r="E51" s="133" t="s">
        <v>29</v>
      </c>
      <c r="F51" s="134" t="s">
        <v>21</v>
      </c>
      <c r="G51" s="8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98"/>
    </row>
    <row r="52" spans="1:52" s="7" customFormat="1">
      <c r="A52" s="131"/>
      <c r="B52" s="57"/>
      <c r="C52" s="58"/>
      <c r="D52" s="120"/>
      <c r="E52" s="84" t="s">
        <v>30</v>
      </c>
      <c r="F52" s="87" t="s">
        <v>20</v>
      </c>
      <c r="G52" s="8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98"/>
    </row>
    <row r="53" spans="1:52" s="7" customFormat="1">
      <c r="A53" s="131"/>
      <c r="B53" s="57"/>
      <c r="C53" s="58"/>
      <c r="D53" s="120"/>
      <c r="E53" s="84" t="s">
        <v>31</v>
      </c>
      <c r="F53" s="87" t="s">
        <v>23</v>
      </c>
      <c r="G53" s="8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98"/>
    </row>
    <row r="54" spans="1:52" s="7" customFormat="1">
      <c r="A54" s="131"/>
      <c r="B54" s="57"/>
      <c r="C54" s="58"/>
      <c r="D54" s="120"/>
      <c r="E54" s="84" t="s">
        <v>32</v>
      </c>
      <c r="F54" s="87" t="s">
        <v>26</v>
      </c>
      <c r="G54" s="8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98"/>
    </row>
    <row r="55" spans="1:52" s="7" customFormat="1">
      <c r="A55" s="131"/>
      <c r="B55" s="57"/>
      <c r="C55" s="58"/>
      <c r="D55" s="120"/>
      <c r="E55" s="84" t="s">
        <v>33</v>
      </c>
      <c r="F55" s="87" t="s">
        <v>34</v>
      </c>
      <c r="G55" s="8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98"/>
    </row>
    <row r="56" spans="1:52" s="7" customFormat="1">
      <c r="A56" s="131"/>
      <c r="B56" s="57"/>
      <c r="C56" s="58"/>
      <c r="D56" s="120"/>
      <c r="E56" s="84" t="s">
        <v>35</v>
      </c>
      <c r="F56" s="87" t="s">
        <v>36</v>
      </c>
      <c r="G56" s="8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98"/>
    </row>
    <row r="57" spans="1:52" s="7" customFormat="1">
      <c r="A57" s="131"/>
      <c r="B57" s="57"/>
      <c r="C57" s="58"/>
      <c r="D57" s="120"/>
      <c r="E57" s="84" t="s">
        <v>37</v>
      </c>
      <c r="F57" s="87" t="s">
        <v>24</v>
      </c>
      <c r="G57" s="8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98"/>
    </row>
    <row r="58" spans="1:52" s="7" customFormat="1">
      <c r="A58" s="131"/>
      <c r="B58" s="57"/>
      <c r="C58" s="58"/>
      <c r="D58" s="120"/>
      <c r="E58" s="84" t="s">
        <v>38</v>
      </c>
      <c r="F58" s="87" t="s">
        <v>25</v>
      </c>
      <c r="G58" s="8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98"/>
    </row>
    <row r="59" spans="1:52" s="7" customFormat="1">
      <c r="A59" s="131"/>
      <c r="B59" s="57"/>
      <c r="C59" s="58"/>
      <c r="D59" s="120"/>
      <c r="E59" s="84" t="s">
        <v>39</v>
      </c>
      <c r="F59" s="87" t="s">
        <v>22</v>
      </c>
      <c r="G59" s="8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98"/>
    </row>
    <row r="60" spans="1:52" s="7" customFormat="1">
      <c r="A60" s="131"/>
      <c r="B60" s="57"/>
      <c r="C60" s="58"/>
      <c r="D60" s="120"/>
      <c r="E60" s="84" t="s">
        <v>40</v>
      </c>
      <c r="F60" s="87" t="s">
        <v>41</v>
      </c>
      <c r="G60" s="8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98"/>
    </row>
    <row r="61" spans="1:52" s="7" customFormat="1">
      <c r="A61" s="131"/>
      <c r="B61" s="57"/>
      <c r="C61" s="58"/>
      <c r="D61" s="120"/>
      <c r="E61" s="84"/>
      <c r="F61" s="87"/>
      <c r="G61" s="8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98"/>
    </row>
    <row r="62" spans="1:52" s="7" customFormat="1">
      <c r="A62" s="131"/>
      <c r="B62" s="57"/>
      <c r="C62" s="58"/>
      <c r="D62" s="120"/>
      <c r="E62" s="84"/>
      <c r="F62" s="87"/>
      <c r="G62" s="8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98"/>
    </row>
    <row r="63" spans="1:52" s="7" customFormat="1">
      <c r="A63" s="131"/>
      <c r="B63" s="57"/>
      <c r="C63" s="128"/>
      <c r="D63" s="120"/>
      <c r="E63" s="84"/>
      <c r="F63" s="87"/>
      <c r="G63" s="8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98"/>
    </row>
    <row r="64" spans="1:52" s="7" customFormat="1">
      <c r="A64" s="131"/>
      <c r="B64" s="57"/>
      <c r="C64" s="133"/>
      <c r="D64" s="84"/>
      <c r="E64" s="87"/>
      <c r="F64" s="87"/>
      <c r="G64" s="53"/>
      <c r="H64" s="50"/>
      <c r="I64" s="50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98"/>
    </row>
    <row r="65" spans="1:52" s="7" customFormat="1">
      <c r="A65" s="131"/>
      <c r="B65" s="57"/>
      <c r="C65" s="133"/>
      <c r="D65" s="84"/>
      <c r="E65" s="87"/>
      <c r="F65" s="87"/>
      <c r="G65" s="53"/>
      <c r="H65" s="50"/>
      <c r="I65" s="50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98"/>
    </row>
    <row r="66" spans="1:52" s="7" customFormat="1">
      <c r="A66" s="131"/>
      <c r="B66" s="57"/>
      <c r="C66" s="133"/>
      <c r="D66" s="84"/>
      <c r="E66" s="87"/>
      <c r="F66" s="87"/>
      <c r="G66" s="53"/>
      <c r="H66" s="50"/>
      <c r="I66" s="50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98"/>
    </row>
    <row r="67" spans="1:52" s="7" customFormat="1">
      <c r="A67" s="131"/>
      <c r="B67" s="57"/>
      <c r="C67" s="133"/>
      <c r="D67" s="84"/>
      <c r="E67" s="87"/>
      <c r="F67" s="87"/>
      <c r="G67" s="53"/>
      <c r="H67" s="50"/>
      <c r="I67" s="50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98"/>
    </row>
    <row r="68" spans="1:52" s="7" customFormat="1">
      <c r="A68" s="57"/>
      <c r="B68" s="57"/>
      <c r="C68" s="58"/>
      <c r="D68" s="84"/>
      <c r="E68" s="133"/>
      <c r="F68" s="134"/>
      <c r="G68" s="53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37"/>
      <c r="Z68" s="50"/>
      <c r="AA68" s="50"/>
      <c r="AB68" s="50"/>
      <c r="AC68" s="50"/>
      <c r="AD68" s="50"/>
      <c r="AE68" s="50"/>
      <c r="AF68" s="50"/>
      <c r="AG68" s="50"/>
      <c r="AH68" s="37"/>
      <c r="AI68" s="50"/>
      <c r="AJ68" s="50"/>
      <c r="AK68" s="50"/>
      <c r="AL68" s="50"/>
      <c r="AM68" s="50"/>
      <c r="AN68" s="50"/>
      <c r="AO68" s="50"/>
      <c r="AP68" s="50"/>
      <c r="AQ68" s="82"/>
      <c r="AR68" s="50"/>
      <c r="AS68" s="50"/>
      <c r="AT68" s="50"/>
      <c r="AU68" s="50"/>
      <c r="AV68" s="50"/>
      <c r="AW68" s="50"/>
      <c r="AX68" s="50"/>
      <c r="AY68" s="50"/>
      <c r="AZ68" s="98"/>
    </row>
  </sheetData>
  <sortState ref="A23:AY27">
    <sortCondition ref="D23:D27"/>
    <sortCondition ref="F23:F27"/>
  </sortState>
  <mergeCells count="25"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</mergeCells>
  <pageMargins left="0.38593749999999999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008"/>
  <sheetViews>
    <sheetView zoomScale="80" zoomScaleNormal="8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F4" sqref="F4"/>
    </sheetView>
  </sheetViews>
  <sheetFormatPr defaultColWidth="9.140625" defaultRowHeight="12.75"/>
  <cols>
    <col min="1" max="1" width="10" style="122" customWidth="1"/>
    <col min="2" max="2" width="8.42578125" style="125" customWidth="1"/>
    <col min="3" max="3" width="10.7109375" style="126" customWidth="1"/>
    <col min="4" max="4" width="11.42578125" style="16" customWidth="1"/>
    <col min="5" max="5" width="51.5703125" style="121" customWidth="1"/>
    <col min="6" max="6" width="80" style="27" customWidth="1"/>
    <col min="7" max="7" width="33.7109375" style="27" customWidth="1"/>
    <col min="8" max="15" width="8.140625" style="36" customWidth="1"/>
    <col min="16" max="16" width="2.28515625" style="36" customWidth="1"/>
    <col min="17" max="17" width="8.42578125" style="95" bestFit="1" customWidth="1"/>
    <col min="18" max="18" width="8.42578125" style="98" bestFit="1" customWidth="1"/>
    <col min="19" max="19" width="8.42578125" style="98" customWidth="1"/>
    <col min="20" max="20" width="7.42578125" style="98" customWidth="1"/>
    <col min="21" max="22" width="6.42578125" style="98" customWidth="1"/>
    <col min="23" max="23" width="8.42578125" style="98" bestFit="1" customWidth="1"/>
    <col min="24" max="24" width="8.42578125" style="99" bestFit="1" customWidth="1"/>
    <col min="25" max="25" width="2.28515625" style="36" customWidth="1"/>
    <col min="26" max="33" width="8.140625" style="36" customWidth="1"/>
    <col min="34" max="34" width="2.28515625" style="36" customWidth="1"/>
    <col min="35" max="42" width="8.140625" style="36" customWidth="1"/>
    <col min="43" max="43" width="2.28515625" style="36" customWidth="1"/>
    <col min="44" max="51" width="8.140625" style="36" customWidth="1"/>
    <col min="52" max="52" width="9.140625" style="36"/>
    <col min="53" max="16384" width="9.140625" style="38"/>
  </cols>
  <sheetData>
    <row r="1" spans="1:53">
      <c r="A1" s="88"/>
      <c r="B1" s="89"/>
      <c r="C1" s="89"/>
      <c r="D1" s="144"/>
      <c r="E1" s="89"/>
      <c r="F1" s="4" t="s">
        <v>91</v>
      </c>
      <c r="G1" s="90"/>
      <c r="H1" s="91"/>
      <c r="I1" s="91"/>
      <c r="J1" s="91"/>
      <c r="K1" s="91"/>
      <c r="L1" s="91"/>
      <c r="M1" s="91"/>
      <c r="N1" s="91"/>
      <c r="O1" s="91"/>
      <c r="Q1" s="92"/>
      <c r="R1" s="93"/>
      <c r="S1" s="93"/>
      <c r="T1" s="93"/>
      <c r="U1" s="93"/>
      <c r="V1" s="93"/>
      <c r="W1" s="93"/>
      <c r="X1" s="94"/>
      <c r="Z1" s="91"/>
      <c r="AA1" s="91"/>
      <c r="AB1" s="91"/>
      <c r="AC1" s="91"/>
      <c r="AD1" s="91"/>
      <c r="AE1" s="91"/>
      <c r="AF1" s="91"/>
      <c r="AG1" s="91"/>
      <c r="AI1" s="91"/>
      <c r="AJ1" s="91"/>
      <c r="AK1" s="91"/>
      <c r="AL1" s="91"/>
      <c r="AM1" s="91"/>
      <c r="AN1" s="91"/>
      <c r="AO1" s="91"/>
      <c r="AP1" s="91"/>
      <c r="AR1" s="91"/>
      <c r="AS1" s="91"/>
      <c r="AT1" s="91"/>
      <c r="AU1" s="91"/>
      <c r="AV1" s="91"/>
      <c r="AW1" s="91"/>
      <c r="AX1" s="91"/>
      <c r="AY1" s="91"/>
    </row>
    <row r="2" spans="1:53">
      <c r="A2" s="88"/>
      <c r="B2" s="89"/>
      <c r="C2" s="89"/>
      <c r="D2" s="144"/>
      <c r="E2" s="89"/>
      <c r="F2" s="4" t="s">
        <v>9</v>
      </c>
      <c r="G2" s="90"/>
      <c r="H2" s="91"/>
      <c r="I2" s="91"/>
      <c r="J2" s="91"/>
      <c r="K2" s="91"/>
      <c r="L2" s="91"/>
      <c r="M2" s="91"/>
      <c r="N2" s="91"/>
      <c r="O2" s="91"/>
      <c r="Q2" s="92"/>
      <c r="R2" s="93"/>
      <c r="S2" s="93"/>
      <c r="T2" s="93"/>
      <c r="U2" s="93"/>
      <c r="V2" s="93"/>
      <c r="W2" s="93"/>
      <c r="X2" s="94"/>
      <c r="Z2" s="91"/>
      <c r="AA2" s="91"/>
      <c r="AB2" s="91"/>
      <c r="AC2" s="91"/>
      <c r="AD2" s="91"/>
      <c r="AE2" s="91"/>
      <c r="AF2" s="91"/>
      <c r="AG2" s="91"/>
      <c r="AI2" s="91"/>
      <c r="AJ2" s="91"/>
      <c r="AK2" s="91"/>
      <c r="AL2" s="91"/>
      <c r="AM2" s="91"/>
      <c r="AN2" s="91"/>
      <c r="AO2" s="91"/>
      <c r="AP2" s="91"/>
      <c r="AR2" s="91"/>
      <c r="AS2" s="91"/>
      <c r="AT2" s="91"/>
      <c r="AU2" s="91"/>
      <c r="AV2" s="91"/>
      <c r="AW2" s="91"/>
      <c r="AX2" s="91"/>
      <c r="AY2" s="91"/>
    </row>
    <row r="3" spans="1:53">
      <c r="A3" s="88"/>
      <c r="B3" s="96"/>
      <c r="C3" s="96"/>
      <c r="D3" s="145"/>
      <c r="E3" s="96"/>
      <c r="F3" s="4" t="s">
        <v>99</v>
      </c>
      <c r="G3" s="90"/>
      <c r="H3" s="97"/>
      <c r="I3" s="97"/>
      <c r="J3" s="97"/>
      <c r="K3" s="97"/>
      <c r="L3" s="97"/>
      <c r="M3" s="97"/>
      <c r="N3" s="97"/>
      <c r="O3" s="97"/>
      <c r="Z3" s="97"/>
      <c r="AA3" s="97"/>
      <c r="AB3" s="97"/>
      <c r="AC3" s="97"/>
      <c r="AD3" s="97"/>
      <c r="AE3" s="97"/>
      <c r="AF3" s="97"/>
      <c r="AG3" s="97"/>
      <c r="AI3" s="97"/>
      <c r="AJ3" s="97"/>
      <c r="AK3" s="97"/>
      <c r="AL3" s="97"/>
      <c r="AM3" s="97"/>
      <c r="AN3" s="97"/>
      <c r="AO3" s="97"/>
      <c r="AP3" s="97"/>
      <c r="AR3" s="97"/>
      <c r="AS3" s="97"/>
      <c r="AT3" s="97"/>
      <c r="AU3" s="97"/>
      <c r="AV3" s="97"/>
      <c r="AW3" s="97"/>
      <c r="AX3" s="97"/>
      <c r="AY3" s="97"/>
    </row>
    <row r="4" spans="1:53">
      <c r="A4" s="100">
        <f ca="1">TODAY()</f>
        <v>44400</v>
      </c>
      <c r="B4" s="38"/>
      <c r="C4" s="38"/>
      <c r="D4" s="146"/>
      <c r="E4" s="101"/>
      <c r="F4" s="102"/>
      <c r="G4" s="38"/>
      <c r="P4" s="103"/>
      <c r="Y4" s="103"/>
      <c r="AH4" s="103"/>
      <c r="AQ4" s="103"/>
    </row>
    <row r="5" spans="1:53">
      <c r="A5" s="104"/>
      <c r="B5" s="105"/>
      <c r="C5" s="106"/>
      <c r="D5" s="147"/>
      <c r="E5" s="107"/>
      <c r="F5" s="108"/>
      <c r="G5" s="106"/>
      <c r="H5" s="157" t="s">
        <v>27</v>
      </c>
      <c r="I5" s="158"/>
      <c r="J5" s="158"/>
      <c r="K5" s="158"/>
      <c r="L5" s="158"/>
      <c r="M5" s="158"/>
      <c r="N5" s="158"/>
      <c r="O5" s="159"/>
      <c r="P5" s="109"/>
      <c r="Q5" s="157" t="s">
        <v>42</v>
      </c>
      <c r="R5" s="158"/>
      <c r="S5" s="158"/>
      <c r="T5" s="158"/>
      <c r="U5" s="158"/>
      <c r="V5" s="158"/>
      <c r="W5" s="158"/>
      <c r="X5" s="159"/>
      <c r="Y5" s="154"/>
      <c r="Z5" s="157" t="s">
        <v>43</v>
      </c>
      <c r="AA5" s="158"/>
      <c r="AB5" s="158"/>
      <c r="AC5" s="158"/>
      <c r="AD5" s="158"/>
      <c r="AE5" s="158"/>
      <c r="AF5" s="158"/>
      <c r="AG5" s="159"/>
      <c r="AH5" s="154"/>
      <c r="AI5" s="157" t="s">
        <v>58</v>
      </c>
      <c r="AJ5" s="158"/>
      <c r="AK5" s="158"/>
      <c r="AL5" s="158"/>
      <c r="AM5" s="158"/>
      <c r="AN5" s="158"/>
      <c r="AO5" s="158"/>
      <c r="AP5" s="159"/>
      <c r="AR5" s="157" t="s">
        <v>90</v>
      </c>
      <c r="AS5" s="158"/>
      <c r="AT5" s="158"/>
      <c r="AU5" s="158"/>
      <c r="AV5" s="158"/>
      <c r="AW5" s="158"/>
      <c r="AX5" s="158"/>
      <c r="AY5" s="159"/>
    </row>
    <row r="6" spans="1:53">
      <c r="A6" s="110" t="s">
        <v>12</v>
      </c>
      <c r="B6" s="111" t="s">
        <v>10</v>
      </c>
      <c r="C6" s="86"/>
      <c r="D6" s="148"/>
      <c r="E6" s="112"/>
      <c r="F6" s="86"/>
      <c r="G6" s="86"/>
      <c r="H6" s="155" t="s">
        <v>3</v>
      </c>
      <c r="I6" s="156"/>
      <c r="J6" s="155" t="s">
        <v>4</v>
      </c>
      <c r="K6" s="156"/>
      <c r="L6" s="155" t="s">
        <v>15</v>
      </c>
      <c r="M6" s="156"/>
      <c r="N6" s="155" t="s">
        <v>5</v>
      </c>
      <c r="O6" s="156"/>
      <c r="P6" s="113"/>
      <c r="Q6" s="155" t="s">
        <v>3</v>
      </c>
      <c r="R6" s="156"/>
      <c r="S6" s="155" t="s">
        <v>4</v>
      </c>
      <c r="T6" s="156"/>
      <c r="U6" s="155" t="s">
        <v>15</v>
      </c>
      <c r="V6" s="156"/>
      <c r="W6" s="155" t="s">
        <v>5</v>
      </c>
      <c r="X6" s="156"/>
      <c r="Y6" s="113"/>
      <c r="Z6" s="155" t="s">
        <v>3</v>
      </c>
      <c r="AA6" s="156"/>
      <c r="AB6" s="155" t="s">
        <v>4</v>
      </c>
      <c r="AC6" s="156"/>
      <c r="AD6" s="155" t="s">
        <v>15</v>
      </c>
      <c r="AE6" s="156"/>
      <c r="AF6" s="155" t="s">
        <v>5</v>
      </c>
      <c r="AG6" s="156"/>
      <c r="AH6" s="113"/>
      <c r="AI6" s="155" t="s">
        <v>3</v>
      </c>
      <c r="AJ6" s="156"/>
      <c r="AK6" s="155" t="s">
        <v>4</v>
      </c>
      <c r="AL6" s="156"/>
      <c r="AM6" s="155" t="s">
        <v>15</v>
      </c>
      <c r="AN6" s="156"/>
      <c r="AO6" s="155" t="s">
        <v>5</v>
      </c>
      <c r="AP6" s="156"/>
      <c r="AQ6" s="113"/>
      <c r="AR6" s="155" t="s">
        <v>3</v>
      </c>
      <c r="AS6" s="156"/>
      <c r="AT6" s="155" t="s">
        <v>4</v>
      </c>
      <c r="AU6" s="156"/>
      <c r="AV6" s="155" t="s">
        <v>15</v>
      </c>
      <c r="AW6" s="156"/>
      <c r="AX6" s="155" t="s">
        <v>16</v>
      </c>
      <c r="AY6" s="156"/>
    </row>
    <row r="7" spans="1:53" s="36" customFormat="1">
      <c r="A7" s="114" t="s">
        <v>13</v>
      </c>
      <c r="B7" s="115" t="s">
        <v>11</v>
      </c>
      <c r="C7" s="116" t="s">
        <v>0</v>
      </c>
      <c r="D7" s="149" t="s">
        <v>6</v>
      </c>
      <c r="E7" s="116" t="s">
        <v>14</v>
      </c>
      <c r="F7" s="116" t="s">
        <v>1</v>
      </c>
      <c r="G7" s="116" t="s">
        <v>7</v>
      </c>
      <c r="H7" s="117" t="s">
        <v>2</v>
      </c>
      <c r="I7" s="117" t="s">
        <v>8</v>
      </c>
      <c r="J7" s="117" t="s">
        <v>2</v>
      </c>
      <c r="K7" s="117" t="s">
        <v>8</v>
      </c>
      <c r="L7" s="117" t="s">
        <v>2</v>
      </c>
      <c r="M7" s="117" t="s">
        <v>8</v>
      </c>
      <c r="N7" s="117" t="s">
        <v>2</v>
      </c>
      <c r="O7" s="117" t="s">
        <v>8</v>
      </c>
      <c r="P7" s="113"/>
      <c r="Q7" s="117" t="s">
        <v>2</v>
      </c>
      <c r="R7" s="117" t="s">
        <v>8</v>
      </c>
      <c r="S7" s="117" t="s">
        <v>2</v>
      </c>
      <c r="T7" s="117" t="s">
        <v>8</v>
      </c>
      <c r="U7" s="117" t="s">
        <v>2</v>
      </c>
      <c r="V7" s="117" t="s">
        <v>8</v>
      </c>
      <c r="W7" s="117" t="s">
        <v>2</v>
      </c>
      <c r="X7" s="117" t="s">
        <v>8</v>
      </c>
      <c r="Y7" s="113"/>
      <c r="Z7" s="117" t="s">
        <v>2</v>
      </c>
      <c r="AA7" s="117" t="s">
        <v>8</v>
      </c>
      <c r="AB7" s="117" t="s">
        <v>2</v>
      </c>
      <c r="AC7" s="117" t="s">
        <v>8</v>
      </c>
      <c r="AD7" s="117" t="s">
        <v>2</v>
      </c>
      <c r="AE7" s="117" t="s">
        <v>8</v>
      </c>
      <c r="AF7" s="117" t="s">
        <v>2</v>
      </c>
      <c r="AG7" s="117" t="s">
        <v>8</v>
      </c>
      <c r="AH7" s="113"/>
      <c r="AI7" s="117" t="s">
        <v>2</v>
      </c>
      <c r="AJ7" s="117" t="s">
        <v>8</v>
      </c>
      <c r="AK7" s="117" t="s">
        <v>2</v>
      </c>
      <c r="AL7" s="117" t="s">
        <v>8</v>
      </c>
      <c r="AM7" s="117" t="s">
        <v>2</v>
      </c>
      <c r="AN7" s="117" t="s">
        <v>8</v>
      </c>
      <c r="AO7" s="117" t="s">
        <v>2</v>
      </c>
      <c r="AP7" s="117" t="s">
        <v>8</v>
      </c>
      <c r="AQ7" s="113"/>
      <c r="AR7" s="117" t="s">
        <v>2</v>
      </c>
      <c r="AS7" s="117" t="s">
        <v>8</v>
      </c>
      <c r="AT7" s="117" t="s">
        <v>2</v>
      </c>
      <c r="AU7" s="117" t="s">
        <v>8</v>
      </c>
      <c r="AV7" s="117" t="s">
        <v>2</v>
      </c>
      <c r="AW7" s="117" t="s">
        <v>8</v>
      </c>
      <c r="AX7" s="117" t="s">
        <v>2</v>
      </c>
      <c r="AY7" s="117" t="s">
        <v>8</v>
      </c>
    </row>
    <row r="8" spans="1:53" s="36" customFormat="1">
      <c r="A8" s="110"/>
      <c r="B8" s="99"/>
      <c r="C8" s="44"/>
      <c r="D8" s="79"/>
      <c r="E8" s="80"/>
      <c r="F8" s="81"/>
      <c r="G8" s="85"/>
      <c r="H8" s="95"/>
      <c r="I8" s="99"/>
      <c r="J8" s="95"/>
      <c r="K8" s="99"/>
      <c r="L8" s="95"/>
      <c r="M8" s="99"/>
      <c r="N8" s="95"/>
      <c r="O8" s="99"/>
      <c r="P8" s="113"/>
      <c r="Q8" s="95"/>
      <c r="R8" s="98"/>
      <c r="S8" s="95"/>
      <c r="T8" s="99"/>
      <c r="U8" s="95"/>
      <c r="V8" s="99"/>
      <c r="W8" s="95"/>
      <c r="X8" s="99"/>
      <c r="Y8" s="113"/>
      <c r="Z8" s="95"/>
      <c r="AA8" s="99"/>
      <c r="AB8" s="95"/>
      <c r="AC8" s="99"/>
      <c r="AD8" s="95"/>
      <c r="AE8" s="99"/>
      <c r="AF8" s="95"/>
      <c r="AG8" s="99"/>
      <c r="AH8" s="113"/>
      <c r="AI8" s="95"/>
      <c r="AJ8" s="99"/>
      <c r="AK8" s="95"/>
      <c r="AL8" s="99"/>
      <c r="AM8" s="95"/>
      <c r="AN8" s="99"/>
      <c r="AO8" s="95"/>
      <c r="AP8" s="99"/>
      <c r="AQ8" s="113"/>
      <c r="AR8" s="95"/>
      <c r="AS8" s="99"/>
      <c r="AT8" s="95"/>
      <c r="AU8" s="99"/>
      <c r="AV8" s="95"/>
      <c r="AW8" s="99"/>
      <c r="AX8" s="95"/>
      <c r="AY8" s="99"/>
    </row>
    <row r="9" spans="1:53" ht="25.5">
      <c r="A9" s="43" t="s">
        <v>95</v>
      </c>
      <c r="B9" s="43">
        <v>19</v>
      </c>
      <c r="C9" s="58">
        <v>44368</v>
      </c>
      <c r="D9" s="79" t="s">
        <v>92</v>
      </c>
      <c r="E9" s="84" t="s">
        <v>94</v>
      </c>
      <c r="F9" s="81" t="s">
        <v>93</v>
      </c>
      <c r="G9" s="60" t="s">
        <v>96</v>
      </c>
      <c r="H9" s="48">
        <v>317.60000000000002</v>
      </c>
      <c r="I9" s="49">
        <v>317.60000000000002</v>
      </c>
      <c r="J9" s="48">
        <v>0</v>
      </c>
      <c r="K9" s="49">
        <v>0</v>
      </c>
      <c r="L9" s="48">
        <v>0</v>
      </c>
      <c r="M9" s="49">
        <v>0</v>
      </c>
      <c r="N9" s="48">
        <v>317.60000000000002</v>
      </c>
      <c r="O9" s="49">
        <v>317.60000000000002</v>
      </c>
      <c r="P9" s="50"/>
      <c r="Q9" s="48">
        <v>450.7</v>
      </c>
      <c r="R9" s="50">
        <v>450.7</v>
      </c>
      <c r="S9" s="48">
        <v>0</v>
      </c>
      <c r="T9" s="49">
        <v>0</v>
      </c>
      <c r="U9" s="48">
        <v>0</v>
      </c>
      <c r="V9" s="49">
        <v>0</v>
      </c>
      <c r="W9" s="48">
        <v>450.7</v>
      </c>
      <c r="X9" s="49">
        <v>450.7</v>
      </c>
      <c r="Y9" s="37"/>
      <c r="Z9" s="48">
        <v>470.4</v>
      </c>
      <c r="AA9" s="49">
        <v>470.4</v>
      </c>
      <c r="AB9" s="48">
        <v>0</v>
      </c>
      <c r="AC9" s="49">
        <v>0</v>
      </c>
      <c r="AD9" s="48">
        <v>0</v>
      </c>
      <c r="AE9" s="49">
        <v>0</v>
      </c>
      <c r="AF9" s="48">
        <v>470.4</v>
      </c>
      <c r="AG9" s="49">
        <v>470.4</v>
      </c>
      <c r="AH9" s="37"/>
      <c r="AI9" s="48">
        <v>636.1</v>
      </c>
      <c r="AJ9" s="49">
        <v>636.1</v>
      </c>
      <c r="AK9" s="48">
        <v>0</v>
      </c>
      <c r="AL9" s="49">
        <v>0</v>
      </c>
      <c r="AM9" s="48">
        <v>0</v>
      </c>
      <c r="AN9" s="49">
        <v>0</v>
      </c>
      <c r="AO9" s="48">
        <v>636.1</v>
      </c>
      <c r="AP9" s="49">
        <v>636.1</v>
      </c>
      <c r="AQ9" s="37"/>
      <c r="AR9" s="48">
        <v>516.4</v>
      </c>
      <c r="AS9" s="49">
        <v>516.4</v>
      </c>
      <c r="AT9" s="48">
        <v>0</v>
      </c>
      <c r="AU9" s="50">
        <v>0</v>
      </c>
      <c r="AV9" s="48">
        <v>0</v>
      </c>
      <c r="AW9" s="49">
        <v>0</v>
      </c>
      <c r="AX9" s="48">
        <v>516.4</v>
      </c>
      <c r="AY9" s="49">
        <v>516.4</v>
      </c>
    </row>
    <row r="10" spans="1:53">
      <c r="A10" s="43"/>
      <c r="B10" s="43"/>
      <c r="C10" s="58"/>
      <c r="D10" s="79"/>
      <c r="E10" s="84"/>
      <c r="F10" s="81"/>
      <c r="G10" s="60"/>
      <c r="H10" s="48"/>
      <c r="I10" s="49"/>
      <c r="J10" s="48"/>
      <c r="K10" s="49"/>
      <c r="L10" s="48"/>
      <c r="M10" s="49"/>
      <c r="N10" s="48"/>
      <c r="O10" s="49"/>
      <c r="P10" s="50"/>
      <c r="Q10" s="48"/>
      <c r="R10" s="50"/>
      <c r="S10" s="48"/>
      <c r="T10" s="49"/>
      <c r="U10" s="48"/>
      <c r="V10" s="49"/>
      <c r="W10" s="48"/>
      <c r="X10" s="49"/>
      <c r="Y10" s="37"/>
      <c r="Z10" s="48"/>
      <c r="AA10" s="49"/>
      <c r="AB10" s="48"/>
      <c r="AC10" s="49"/>
      <c r="AD10" s="48"/>
      <c r="AE10" s="49"/>
      <c r="AF10" s="48"/>
      <c r="AG10" s="49"/>
      <c r="AH10" s="37"/>
      <c r="AI10" s="48"/>
      <c r="AJ10" s="49"/>
      <c r="AK10" s="48"/>
      <c r="AL10" s="49"/>
      <c r="AM10" s="48"/>
      <c r="AN10" s="49"/>
      <c r="AO10" s="48"/>
      <c r="AP10" s="49"/>
      <c r="AQ10" s="37"/>
      <c r="AR10" s="48"/>
      <c r="AS10" s="49"/>
      <c r="AT10" s="48"/>
      <c r="AU10" s="50"/>
      <c r="AV10" s="48"/>
      <c r="AW10" s="49"/>
      <c r="AX10" s="48"/>
      <c r="AY10" s="49"/>
    </row>
    <row r="11" spans="1:53">
      <c r="A11" s="43"/>
      <c r="B11" s="43"/>
      <c r="C11" s="58"/>
      <c r="D11" s="79"/>
      <c r="E11" s="84"/>
      <c r="F11" s="81"/>
      <c r="G11" s="60"/>
      <c r="H11" s="48"/>
      <c r="I11" s="49"/>
      <c r="J11" s="48"/>
      <c r="K11" s="49"/>
      <c r="L11" s="48"/>
      <c r="M11" s="49"/>
      <c r="N11" s="48"/>
      <c r="O11" s="49"/>
      <c r="P11" s="50"/>
      <c r="Q11" s="48"/>
      <c r="R11" s="50"/>
      <c r="S11" s="48"/>
      <c r="T11" s="49"/>
      <c r="U11" s="48"/>
      <c r="V11" s="49"/>
      <c r="W11" s="48"/>
      <c r="X11" s="49"/>
      <c r="Y11" s="37"/>
      <c r="Z11" s="48"/>
      <c r="AA11" s="49"/>
      <c r="AB11" s="48"/>
      <c r="AC11" s="49"/>
      <c r="AD11" s="48"/>
      <c r="AE11" s="49"/>
      <c r="AF11" s="48"/>
      <c r="AG11" s="49"/>
      <c r="AH11" s="37"/>
      <c r="AI11" s="48"/>
      <c r="AJ11" s="49"/>
      <c r="AK11" s="48"/>
      <c r="AL11" s="49"/>
      <c r="AM11" s="48"/>
      <c r="AN11" s="49"/>
      <c r="AO11" s="48"/>
      <c r="AP11" s="49"/>
      <c r="AQ11" s="37"/>
      <c r="AR11" s="48"/>
      <c r="AS11" s="49"/>
      <c r="AT11" s="48"/>
      <c r="AU11" s="50"/>
      <c r="AV11" s="48"/>
      <c r="AW11" s="49"/>
      <c r="AX11" s="48"/>
      <c r="AY11" s="49"/>
    </row>
    <row r="12" spans="1:53" ht="13.5" thickBot="1">
      <c r="A12" s="43"/>
      <c r="B12" s="43"/>
      <c r="C12" s="58"/>
      <c r="D12" s="79"/>
      <c r="E12" s="84"/>
      <c r="F12" s="81"/>
      <c r="G12" s="60"/>
      <c r="H12" s="48"/>
      <c r="I12" s="49"/>
      <c r="J12" s="48"/>
      <c r="K12" s="49"/>
      <c r="L12" s="48"/>
      <c r="M12" s="49"/>
      <c r="N12" s="48"/>
      <c r="O12" s="49"/>
      <c r="P12" s="50"/>
      <c r="Q12" s="48"/>
      <c r="R12" s="50"/>
      <c r="S12" s="48"/>
      <c r="T12" s="49"/>
      <c r="U12" s="48"/>
      <c r="V12" s="49"/>
      <c r="W12" s="48"/>
      <c r="X12" s="49"/>
      <c r="Y12" s="37"/>
      <c r="Z12" s="48"/>
      <c r="AA12" s="49"/>
      <c r="AB12" s="48"/>
      <c r="AC12" s="49"/>
      <c r="AD12" s="48"/>
      <c r="AE12" s="49"/>
      <c r="AF12" s="48"/>
      <c r="AG12" s="49"/>
      <c r="AH12" s="37"/>
      <c r="AI12" s="48"/>
      <c r="AJ12" s="49"/>
      <c r="AK12" s="48"/>
      <c r="AL12" s="49"/>
      <c r="AM12" s="48"/>
      <c r="AN12" s="49"/>
      <c r="AO12" s="48"/>
      <c r="AP12" s="49"/>
      <c r="AQ12" s="37"/>
      <c r="AR12" s="48"/>
      <c r="AS12" s="49"/>
      <c r="AT12" s="48"/>
      <c r="AU12" s="50"/>
      <c r="AV12" s="48"/>
      <c r="AW12" s="49"/>
      <c r="AX12" s="48"/>
      <c r="AY12" s="49"/>
    </row>
    <row r="13" spans="1:53" ht="13.5" hidden="1" thickBot="1">
      <c r="A13" s="57"/>
      <c r="B13" s="57"/>
      <c r="C13" s="52"/>
      <c r="D13" s="52"/>
      <c r="E13" s="84"/>
      <c r="F13" s="87"/>
      <c r="G13" s="60"/>
      <c r="H13" s="48"/>
      <c r="I13" s="49"/>
      <c r="J13" s="48"/>
      <c r="K13" s="49"/>
      <c r="L13" s="48"/>
      <c r="M13" s="49"/>
      <c r="N13" s="48"/>
      <c r="O13" s="49"/>
      <c r="P13" s="50"/>
      <c r="Q13" s="48"/>
      <c r="R13" s="50"/>
      <c r="S13" s="48"/>
      <c r="T13" s="49"/>
      <c r="U13" s="48"/>
      <c r="V13" s="49"/>
      <c r="W13" s="48"/>
      <c r="X13" s="49"/>
      <c r="Y13" s="37"/>
      <c r="Z13" s="48"/>
      <c r="AA13" s="49"/>
      <c r="AB13" s="48"/>
      <c r="AC13" s="49"/>
      <c r="AD13" s="48"/>
      <c r="AE13" s="49"/>
      <c r="AF13" s="48"/>
      <c r="AG13" s="49"/>
      <c r="AH13" s="37"/>
      <c r="AI13" s="48"/>
      <c r="AJ13" s="49"/>
      <c r="AK13" s="48"/>
      <c r="AL13" s="49"/>
      <c r="AM13" s="48"/>
      <c r="AN13" s="49"/>
      <c r="AO13" s="48"/>
      <c r="AP13" s="49"/>
      <c r="AQ13" s="37"/>
      <c r="AR13" s="48"/>
      <c r="AS13" s="49"/>
      <c r="AT13" s="48"/>
      <c r="AU13" s="49"/>
      <c r="AV13" s="48"/>
      <c r="AW13" s="49"/>
      <c r="AX13" s="48"/>
      <c r="AY13" s="49"/>
    </row>
    <row r="14" spans="1:53" s="73" customFormat="1" ht="13.5" thickTop="1">
      <c r="A14" s="135"/>
      <c r="B14" s="135"/>
      <c r="C14" s="52"/>
      <c r="D14" s="52"/>
      <c r="E14" s="84"/>
      <c r="F14" s="136"/>
      <c r="G14" s="140" t="s">
        <v>18</v>
      </c>
      <c r="H14" s="74">
        <f t="shared" ref="H14:O14" si="0">SUM(H9:H12)</f>
        <v>317.60000000000002</v>
      </c>
      <c r="I14" s="75">
        <f t="shared" si="0"/>
        <v>317.60000000000002</v>
      </c>
      <c r="J14" s="74">
        <f t="shared" si="0"/>
        <v>0</v>
      </c>
      <c r="K14" s="75">
        <f t="shared" si="0"/>
        <v>0</v>
      </c>
      <c r="L14" s="74">
        <f t="shared" si="0"/>
        <v>0</v>
      </c>
      <c r="M14" s="75">
        <f t="shared" si="0"/>
        <v>0</v>
      </c>
      <c r="N14" s="74">
        <f t="shared" si="0"/>
        <v>317.60000000000002</v>
      </c>
      <c r="O14" s="75">
        <f t="shared" si="0"/>
        <v>317.60000000000002</v>
      </c>
      <c r="P14" s="76"/>
      <c r="Q14" s="74">
        <f t="shared" ref="Q14:X14" si="1">SUM(Q9:Q12)</f>
        <v>450.7</v>
      </c>
      <c r="R14" s="75">
        <f t="shared" si="1"/>
        <v>450.7</v>
      </c>
      <c r="S14" s="74">
        <f t="shared" si="1"/>
        <v>0</v>
      </c>
      <c r="T14" s="75">
        <f t="shared" si="1"/>
        <v>0</v>
      </c>
      <c r="U14" s="74">
        <f t="shared" si="1"/>
        <v>0</v>
      </c>
      <c r="V14" s="75">
        <f t="shared" si="1"/>
        <v>0</v>
      </c>
      <c r="W14" s="74">
        <f t="shared" si="1"/>
        <v>450.7</v>
      </c>
      <c r="X14" s="75">
        <f t="shared" si="1"/>
        <v>450.7</v>
      </c>
      <c r="Y14" s="77"/>
      <c r="Z14" s="74">
        <f t="shared" ref="Z14:AG14" si="2">SUM(Z9:Z12)</f>
        <v>470.4</v>
      </c>
      <c r="AA14" s="75">
        <f t="shared" si="2"/>
        <v>470.4</v>
      </c>
      <c r="AB14" s="74">
        <f t="shared" si="2"/>
        <v>0</v>
      </c>
      <c r="AC14" s="75">
        <f t="shared" si="2"/>
        <v>0</v>
      </c>
      <c r="AD14" s="74">
        <f t="shared" si="2"/>
        <v>0</v>
      </c>
      <c r="AE14" s="75">
        <f t="shared" si="2"/>
        <v>0</v>
      </c>
      <c r="AF14" s="74">
        <f t="shared" si="2"/>
        <v>470.4</v>
      </c>
      <c r="AG14" s="75">
        <f t="shared" si="2"/>
        <v>470.4</v>
      </c>
      <c r="AH14" s="77"/>
      <c r="AI14" s="74">
        <f t="shared" ref="AI14:AP14" si="3">SUM(AI9:AI12)</f>
        <v>636.1</v>
      </c>
      <c r="AJ14" s="75">
        <f t="shared" si="3"/>
        <v>636.1</v>
      </c>
      <c r="AK14" s="74">
        <f t="shared" si="3"/>
        <v>0</v>
      </c>
      <c r="AL14" s="75">
        <f t="shared" si="3"/>
        <v>0</v>
      </c>
      <c r="AM14" s="74">
        <f t="shared" si="3"/>
        <v>0</v>
      </c>
      <c r="AN14" s="75">
        <f t="shared" si="3"/>
        <v>0</v>
      </c>
      <c r="AO14" s="74">
        <f t="shared" si="3"/>
        <v>636.1</v>
      </c>
      <c r="AP14" s="75">
        <f t="shared" si="3"/>
        <v>636.1</v>
      </c>
      <c r="AQ14" s="78"/>
      <c r="AR14" s="74">
        <f t="shared" ref="AR14:AY14" si="4">SUM(AR9:AR12)</f>
        <v>516.4</v>
      </c>
      <c r="AS14" s="75">
        <f t="shared" si="4"/>
        <v>516.4</v>
      </c>
      <c r="AT14" s="74">
        <f t="shared" si="4"/>
        <v>0</v>
      </c>
      <c r="AU14" s="75">
        <f t="shared" si="4"/>
        <v>0</v>
      </c>
      <c r="AV14" s="74">
        <f t="shared" si="4"/>
        <v>0</v>
      </c>
      <c r="AW14" s="75">
        <f t="shared" si="4"/>
        <v>0</v>
      </c>
      <c r="AX14" s="74">
        <f t="shared" si="4"/>
        <v>516.4</v>
      </c>
      <c r="AY14" s="75">
        <f t="shared" si="4"/>
        <v>516.4</v>
      </c>
      <c r="AZ14" s="56"/>
      <c r="BA14" s="28"/>
    </row>
    <row r="15" spans="1:53" s="28" customFormat="1">
      <c r="A15" s="135"/>
      <c r="B15" s="135"/>
      <c r="C15" s="128"/>
      <c r="D15" s="151"/>
      <c r="E15" s="132"/>
      <c r="F15" s="136"/>
      <c r="G15" s="61"/>
      <c r="H15" s="62"/>
      <c r="I15" s="63"/>
      <c r="J15" s="62"/>
      <c r="K15" s="63"/>
      <c r="L15" s="62"/>
      <c r="M15" s="63"/>
      <c r="N15" s="62"/>
      <c r="O15" s="63"/>
      <c r="P15" s="64"/>
      <c r="Q15" s="62"/>
      <c r="R15" s="63"/>
      <c r="S15" s="62"/>
      <c r="T15" s="63"/>
      <c r="U15" s="62"/>
      <c r="V15" s="63"/>
      <c r="W15" s="62"/>
      <c r="X15" s="63"/>
      <c r="Y15" s="65"/>
      <c r="Z15" s="62"/>
      <c r="AA15" s="63"/>
      <c r="AB15" s="62"/>
      <c r="AC15" s="63"/>
      <c r="AD15" s="62"/>
      <c r="AE15" s="63"/>
      <c r="AF15" s="62"/>
      <c r="AG15" s="63"/>
      <c r="AH15" s="65"/>
      <c r="AI15" s="62"/>
      <c r="AJ15" s="63"/>
      <c r="AK15" s="62"/>
      <c r="AL15" s="63"/>
      <c r="AM15" s="62"/>
      <c r="AN15" s="63"/>
      <c r="AO15" s="62"/>
      <c r="AP15" s="63"/>
      <c r="AQ15" s="66"/>
      <c r="AR15" s="62"/>
      <c r="AS15" s="63"/>
      <c r="AT15" s="62"/>
      <c r="AU15" s="63"/>
      <c r="AV15" s="62"/>
      <c r="AW15" s="63"/>
      <c r="AX15" s="62"/>
      <c r="AY15" s="63"/>
      <c r="AZ15" s="56"/>
    </row>
    <row r="16" spans="1:53" s="28" customFormat="1">
      <c r="A16" s="135"/>
      <c r="B16" s="135"/>
      <c r="C16" s="128"/>
      <c r="D16" s="151"/>
      <c r="E16" s="132"/>
      <c r="F16" s="136"/>
      <c r="G16" s="61" t="s">
        <v>28</v>
      </c>
      <c r="H16" s="62">
        <v>0</v>
      </c>
      <c r="I16" s="63">
        <v>0</v>
      </c>
      <c r="J16" s="62">
        <v>0</v>
      </c>
      <c r="K16" s="63">
        <v>0</v>
      </c>
      <c r="L16" s="62">
        <v>0</v>
      </c>
      <c r="M16" s="63">
        <v>0</v>
      </c>
      <c r="N16" s="62">
        <v>0</v>
      </c>
      <c r="O16" s="63">
        <v>0</v>
      </c>
      <c r="P16" s="64"/>
      <c r="Q16" s="62">
        <v>0</v>
      </c>
      <c r="R16" s="63">
        <v>0</v>
      </c>
      <c r="S16" s="62">
        <v>0</v>
      </c>
      <c r="T16" s="63">
        <v>0</v>
      </c>
      <c r="U16" s="62">
        <v>0</v>
      </c>
      <c r="V16" s="63">
        <v>0</v>
      </c>
      <c r="W16" s="62">
        <v>0</v>
      </c>
      <c r="X16" s="63">
        <v>0</v>
      </c>
      <c r="Y16" s="65"/>
      <c r="Z16" s="62">
        <v>0</v>
      </c>
      <c r="AA16" s="63">
        <v>0</v>
      </c>
      <c r="AB16" s="62">
        <v>0</v>
      </c>
      <c r="AC16" s="63">
        <v>0</v>
      </c>
      <c r="AD16" s="62">
        <v>0</v>
      </c>
      <c r="AE16" s="63">
        <v>0</v>
      </c>
      <c r="AF16" s="62">
        <v>0</v>
      </c>
      <c r="AG16" s="63">
        <v>0</v>
      </c>
      <c r="AH16" s="65"/>
      <c r="AI16" s="62">
        <v>0</v>
      </c>
      <c r="AJ16" s="63">
        <v>0</v>
      </c>
      <c r="AK16" s="62">
        <v>0</v>
      </c>
      <c r="AL16" s="63">
        <v>0</v>
      </c>
      <c r="AM16" s="62">
        <v>0</v>
      </c>
      <c r="AN16" s="63">
        <v>0</v>
      </c>
      <c r="AO16" s="62">
        <v>0</v>
      </c>
      <c r="AP16" s="63">
        <v>0</v>
      </c>
      <c r="AQ16" s="66"/>
      <c r="AR16" s="62">
        <v>0</v>
      </c>
      <c r="AS16" s="63">
        <v>0</v>
      </c>
      <c r="AT16" s="62">
        <v>0</v>
      </c>
      <c r="AU16" s="63">
        <v>0</v>
      </c>
      <c r="AV16" s="62">
        <v>0</v>
      </c>
      <c r="AW16" s="63">
        <v>0</v>
      </c>
      <c r="AX16" s="62">
        <v>0</v>
      </c>
      <c r="AY16" s="63">
        <v>0</v>
      </c>
      <c r="AZ16" s="56"/>
    </row>
    <row r="17" spans="1:52" s="28" customFormat="1">
      <c r="A17" s="135"/>
      <c r="B17" s="135"/>
      <c r="C17" s="128"/>
      <c r="D17" s="151"/>
      <c r="E17" s="132"/>
      <c r="F17" s="132"/>
      <c r="G17" s="61"/>
      <c r="H17" s="62"/>
      <c r="I17" s="63"/>
      <c r="J17" s="62"/>
      <c r="K17" s="63"/>
      <c r="L17" s="62"/>
      <c r="M17" s="63"/>
      <c r="N17" s="62"/>
      <c r="O17" s="63"/>
      <c r="P17" s="64"/>
      <c r="Q17" s="62"/>
      <c r="R17" s="64"/>
      <c r="S17" s="62"/>
      <c r="T17" s="63"/>
      <c r="U17" s="62"/>
      <c r="V17" s="63"/>
      <c r="W17" s="62"/>
      <c r="X17" s="63"/>
      <c r="Y17" s="65"/>
      <c r="Z17" s="62"/>
      <c r="AA17" s="63"/>
      <c r="AB17" s="62"/>
      <c r="AC17" s="63"/>
      <c r="AD17" s="62"/>
      <c r="AE17" s="63"/>
      <c r="AF17" s="62"/>
      <c r="AG17" s="63"/>
      <c r="AH17" s="65"/>
      <c r="AI17" s="62"/>
      <c r="AJ17" s="63"/>
      <c r="AK17" s="62"/>
      <c r="AL17" s="63"/>
      <c r="AM17" s="62"/>
      <c r="AN17" s="63"/>
      <c r="AO17" s="62"/>
      <c r="AP17" s="63"/>
      <c r="AQ17" s="66"/>
      <c r="AR17" s="62"/>
      <c r="AS17" s="63"/>
      <c r="AT17" s="62"/>
      <c r="AU17" s="64"/>
      <c r="AV17" s="62"/>
      <c r="AW17" s="63"/>
      <c r="AX17" s="62"/>
      <c r="AY17" s="63"/>
      <c r="AZ17" s="56"/>
    </row>
    <row r="18" spans="1:52" s="55" customFormat="1">
      <c r="A18" s="135"/>
      <c r="B18" s="135"/>
      <c r="C18" s="128"/>
      <c r="D18" s="151"/>
      <c r="E18" s="132"/>
      <c r="F18" s="132"/>
      <c r="G18" s="67" t="s">
        <v>19</v>
      </c>
      <c r="H18" s="68">
        <f>+H14-H16</f>
        <v>317.60000000000002</v>
      </c>
      <c r="I18" s="69">
        <f t="shared" ref="I18:O18" si="5">+I14-I16</f>
        <v>317.60000000000002</v>
      </c>
      <c r="J18" s="68">
        <f t="shared" si="5"/>
        <v>0</v>
      </c>
      <c r="K18" s="69">
        <f t="shared" si="5"/>
        <v>0</v>
      </c>
      <c r="L18" s="68">
        <f t="shared" si="5"/>
        <v>0</v>
      </c>
      <c r="M18" s="69">
        <f t="shared" si="5"/>
        <v>0</v>
      </c>
      <c r="N18" s="68">
        <f t="shared" si="5"/>
        <v>317.60000000000002</v>
      </c>
      <c r="O18" s="69">
        <f t="shared" si="5"/>
        <v>317.60000000000002</v>
      </c>
      <c r="P18" s="70"/>
      <c r="Q18" s="68">
        <f>+Q14-Q16</f>
        <v>450.7</v>
      </c>
      <c r="R18" s="69">
        <f t="shared" ref="R18:X18" si="6">+R14-R16</f>
        <v>450.7</v>
      </c>
      <c r="S18" s="68">
        <f t="shared" si="6"/>
        <v>0</v>
      </c>
      <c r="T18" s="69">
        <f t="shared" si="6"/>
        <v>0</v>
      </c>
      <c r="U18" s="68">
        <f t="shared" si="6"/>
        <v>0</v>
      </c>
      <c r="V18" s="69">
        <f t="shared" si="6"/>
        <v>0</v>
      </c>
      <c r="W18" s="68">
        <f t="shared" si="6"/>
        <v>450.7</v>
      </c>
      <c r="X18" s="69">
        <f t="shared" si="6"/>
        <v>450.7</v>
      </c>
      <c r="Y18" s="71"/>
      <c r="Z18" s="68">
        <f>+Z14-Z16</f>
        <v>470.4</v>
      </c>
      <c r="AA18" s="69">
        <f t="shared" ref="AA18:AG18" si="7">+AA14-AA16</f>
        <v>470.4</v>
      </c>
      <c r="AB18" s="68">
        <f t="shared" si="7"/>
        <v>0</v>
      </c>
      <c r="AC18" s="69">
        <f t="shared" si="7"/>
        <v>0</v>
      </c>
      <c r="AD18" s="68">
        <f t="shared" si="7"/>
        <v>0</v>
      </c>
      <c r="AE18" s="69">
        <f t="shared" si="7"/>
        <v>0</v>
      </c>
      <c r="AF18" s="68">
        <f t="shared" si="7"/>
        <v>470.4</v>
      </c>
      <c r="AG18" s="69">
        <f t="shared" si="7"/>
        <v>470.4</v>
      </c>
      <c r="AH18" s="71"/>
      <c r="AI18" s="68">
        <f>+AI14-AI16</f>
        <v>636.1</v>
      </c>
      <c r="AJ18" s="69">
        <f t="shared" ref="AJ18:AP18" si="8">+AJ14-AJ16</f>
        <v>636.1</v>
      </c>
      <c r="AK18" s="68">
        <f t="shared" si="8"/>
        <v>0</v>
      </c>
      <c r="AL18" s="69">
        <f t="shared" si="8"/>
        <v>0</v>
      </c>
      <c r="AM18" s="68">
        <f t="shared" si="8"/>
        <v>0</v>
      </c>
      <c r="AN18" s="69">
        <f t="shared" si="8"/>
        <v>0</v>
      </c>
      <c r="AO18" s="68">
        <f t="shared" si="8"/>
        <v>636.1</v>
      </c>
      <c r="AP18" s="69">
        <f t="shared" si="8"/>
        <v>636.1</v>
      </c>
      <c r="AQ18" s="72"/>
      <c r="AR18" s="68">
        <f>+AR14-AR16</f>
        <v>516.4</v>
      </c>
      <c r="AS18" s="69">
        <f t="shared" ref="AS18:AY18" si="9">+AS14-AS16</f>
        <v>516.4</v>
      </c>
      <c r="AT18" s="68">
        <f t="shared" si="9"/>
        <v>0</v>
      </c>
      <c r="AU18" s="69">
        <f t="shared" si="9"/>
        <v>0</v>
      </c>
      <c r="AV18" s="68">
        <f t="shared" si="9"/>
        <v>0</v>
      </c>
      <c r="AW18" s="69">
        <f t="shared" si="9"/>
        <v>0</v>
      </c>
      <c r="AX18" s="68">
        <f t="shared" si="9"/>
        <v>516.4</v>
      </c>
      <c r="AY18" s="69">
        <f t="shared" si="9"/>
        <v>516.4</v>
      </c>
      <c r="AZ18" s="56"/>
    </row>
    <row r="19" spans="1:52" s="52" customFormat="1">
      <c r="D19" s="152"/>
    </row>
    <row r="20" spans="1:52" s="7" customFormat="1">
      <c r="A20" s="131"/>
      <c r="B20" s="57"/>
      <c r="G20" s="8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98"/>
    </row>
    <row r="21" spans="1:52" s="7" customFormat="1">
      <c r="A21" s="131"/>
      <c r="B21" s="57"/>
      <c r="G21" s="8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98"/>
    </row>
    <row r="22" spans="1:52" s="7" customFormat="1">
      <c r="A22" s="131"/>
      <c r="B22" s="57"/>
      <c r="C22" s="128" t="s">
        <v>44</v>
      </c>
      <c r="D22" s="57" t="s">
        <v>45</v>
      </c>
      <c r="E22" s="84"/>
      <c r="F22" s="87"/>
      <c r="G22" s="8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98"/>
    </row>
    <row r="23" spans="1:52" s="7" customFormat="1">
      <c r="A23" s="131"/>
      <c r="B23" s="57"/>
      <c r="C23" s="58"/>
      <c r="D23" s="150"/>
      <c r="E23" s="133" t="s">
        <v>29</v>
      </c>
      <c r="F23" s="134" t="s">
        <v>21</v>
      </c>
      <c r="G23" s="8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98"/>
    </row>
    <row r="24" spans="1:52" s="7" customFormat="1">
      <c r="A24" s="131"/>
      <c r="B24" s="57"/>
      <c r="C24" s="58"/>
      <c r="D24" s="150"/>
      <c r="E24" s="84" t="s">
        <v>30</v>
      </c>
      <c r="F24" s="87" t="s">
        <v>20</v>
      </c>
      <c r="G24" s="8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98"/>
    </row>
    <row r="25" spans="1:52" s="7" customFormat="1">
      <c r="A25" s="131"/>
      <c r="B25" s="57"/>
      <c r="C25" s="58"/>
      <c r="D25" s="150"/>
      <c r="E25" s="84" t="s">
        <v>31</v>
      </c>
      <c r="F25" s="87" t="s">
        <v>23</v>
      </c>
      <c r="G25" s="8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98"/>
    </row>
    <row r="26" spans="1:52" s="7" customFormat="1">
      <c r="A26" s="131"/>
      <c r="B26" s="57"/>
      <c r="C26" s="58"/>
      <c r="D26" s="150"/>
      <c r="E26" s="84" t="s">
        <v>32</v>
      </c>
      <c r="F26" s="87" t="s">
        <v>26</v>
      </c>
      <c r="G26" s="8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98"/>
    </row>
    <row r="27" spans="1:52" s="7" customFormat="1">
      <c r="A27" s="131"/>
      <c r="B27" s="57"/>
      <c r="C27" s="58"/>
      <c r="D27" s="150"/>
      <c r="E27" s="84" t="s">
        <v>33</v>
      </c>
      <c r="F27" s="87" t="s">
        <v>34</v>
      </c>
      <c r="G27" s="53"/>
      <c r="H27" s="50"/>
      <c r="I27" s="5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0"/>
      <c r="AA27" s="50"/>
      <c r="AB27" s="54"/>
      <c r="AC27" s="54"/>
      <c r="AD27" s="54"/>
      <c r="AE27" s="54"/>
      <c r="AF27" s="54"/>
      <c r="AG27" s="54"/>
      <c r="AH27" s="54"/>
      <c r="AI27" s="50"/>
      <c r="AJ27" s="50"/>
      <c r="AK27" s="54"/>
      <c r="AL27" s="54"/>
      <c r="AM27" s="54"/>
      <c r="AN27" s="54"/>
      <c r="AO27" s="54"/>
      <c r="AP27" s="54"/>
      <c r="AQ27" s="54"/>
      <c r="AR27" s="50"/>
      <c r="AS27" s="50"/>
      <c r="AT27" s="54"/>
      <c r="AU27" s="54"/>
      <c r="AV27" s="54"/>
      <c r="AW27" s="54"/>
      <c r="AX27" s="54"/>
      <c r="AY27" s="54"/>
      <c r="AZ27" s="98"/>
    </row>
    <row r="28" spans="1:52" s="7" customFormat="1">
      <c r="A28" s="131"/>
      <c r="B28" s="57"/>
      <c r="C28" s="58"/>
      <c r="D28" s="150"/>
      <c r="E28" s="84" t="s">
        <v>35</v>
      </c>
      <c r="F28" s="87" t="s">
        <v>36</v>
      </c>
      <c r="G28" s="53"/>
      <c r="H28" s="50"/>
      <c r="I28" s="50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0"/>
      <c r="AA28" s="50"/>
      <c r="AB28" s="54"/>
      <c r="AC28" s="54"/>
      <c r="AD28" s="54"/>
      <c r="AE28" s="54"/>
      <c r="AF28" s="54"/>
      <c r="AG28" s="54"/>
      <c r="AH28" s="54"/>
      <c r="AI28" s="50"/>
      <c r="AJ28" s="50"/>
      <c r="AK28" s="54"/>
      <c r="AL28" s="54"/>
      <c r="AM28" s="54"/>
      <c r="AN28" s="54"/>
      <c r="AO28" s="54"/>
      <c r="AP28" s="54"/>
      <c r="AQ28" s="54"/>
      <c r="AR28" s="50"/>
      <c r="AS28" s="50"/>
      <c r="AT28" s="54"/>
      <c r="AU28" s="54"/>
      <c r="AV28" s="54"/>
      <c r="AW28" s="54"/>
      <c r="AX28" s="54"/>
      <c r="AY28" s="54"/>
      <c r="AZ28" s="98"/>
    </row>
    <row r="29" spans="1:52" s="7" customFormat="1">
      <c r="A29" s="131"/>
      <c r="B29" s="57"/>
      <c r="C29" s="58"/>
      <c r="D29" s="150"/>
      <c r="E29" s="84" t="s">
        <v>37</v>
      </c>
      <c r="F29" s="87" t="s">
        <v>24</v>
      </c>
      <c r="G29" s="53"/>
      <c r="H29" s="50"/>
      <c r="I29" s="50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0"/>
      <c r="AA29" s="50"/>
      <c r="AB29" s="54"/>
      <c r="AC29" s="54"/>
      <c r="AD29" s="54"/>
      <c r="AE29" s="54"/>
      <c r="AF29" s="54"/>
      <c r="AG29" s="54"/>
      <c r="AH29" s="54"/>
      <c r="AI29" s="50"/>
      <c r="AJ29" s="50"/>
      <c r="AK29" s="54"/>
      <c r="AL29" s="54"/>
      <c r="AM29" s="54"/>
      <c r="AN29" s="54"/>
      <c r="AO29" s="54"/>
      <c r="AP29" s="54"/>
      <c r="AQ29" s="54"/>
      <c r="AR29" s="50"/>
      <c r="AS29" s="50"/>
      <c r="AT29" s="54"/>
      <c r="AU29" s="54"/>
      <c r="AV29" s="54"/>
      <c r="AW29" s="54"/>
      <c r="AX29" s="54"/>
      <c r="AY29" s="54"/>
      <c r="AZ29" s="98"/>
    </row>
    <row r="30" spans="1:52" s="7" customFormat="1">
      <c r="A30" s="131"/>
      <c r="B30" s="57"/>
      <c r="C30" s="58"/>
      <c r="D30" s="150"/>
      <c r="E30" s="84" t="s">
        <v>38</v>
      </c>
      <c r="F30" s="87" t="s">
        <v>25</v>
      </c>
      <c r="G30" s="53"/>
      <c r="H30" s="50"/>
      <c r="I30" s="50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0"/>
      <c r="AA30" s="50"/>
      <c r="AB30" s="54"/>
      <c r="AC30" s="54"/>
      <c r="AD30" s="54"/>
      <c r="AE30" s="54"/>
      <c r="AF30" s="54"/>
      <c r="AG30" s="54"/>
      <c r="AH30" s="54"/>
      <c r="AI30" s="50"/>
      <c r="AJ30" s="50"/>
      <c r="AK30" s="54"/>
      <c r="AL30" s="54"/>
      <c r="AM30" s="54"/>
      <c r="AN30" s="54"/>
      <c r="AO30" s="54"/>
      <c r="AP30" s="54"/>
      <c r="AQ30" s="54"/>
      <c r="AR30" s="50"/>
      <c r="AS30" s="50"/>
      <c r="AT30" s="54"/>
      <c r="AU30" s="54"/>
      <c r="AV30" s="54"/>
      <c r="AW30" s="54"/>
      <c r="AX30" s="54"/>
      <c r="AY30" s="54"/>
      <c r="AZ30" s="98"/>
    </row>
    <row r="31" spans="1:52" s="7" customFormat="1">
      <c r="A31" s="57"/>
      <c r="B31" s="57"/>
      <c r="C31" s="58"/>
      <c r="D31" s="150"/>
      <c r="E31" s="84" t="s">
        <v>39</v>
      </c>
      <c r="F31" s="87" t="s">
        <v>22</v>
      </c>
      <c r="G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37"/>
      <c r="Z31" s="50"/>
      <c r="AA31" s="50"/>
      <c r="AB31" s="50"/>
      <c r="AC31" s="50"/>
      <c r="AD31" s="50"/>
      <c r="AE31" s="50"/>
      <c r="AF31" s="50"/>
      <c r="AG31" s="50"/>
      <c r="AH31" s="37"/>
      <c r="AI31" s="50"/>
      <c r="AJ31" s="50"/>
      <c r="AK31" s="50"/>
      <c r="AL31" s="50"/>
      <c r="AM31" s="50"/>
      <c r="AN31" s="50"/>
      <c r="AO31" s="50"/>
      <c r="AP31" s="50"/>
      <c r="AQ31" s="82"/>
      <c r="AR31" s="50"/>
      <c r="AS31" s="50"/>
      <c r="AT31" s="50"/>
      <c r="AU31" s="50"/>
      <c r="AV31" s="50"/>
      <c r="AW31" s="50"/>
      <c r="AX31" s="50"/>
      <c r="AY31" s="50"/>
      <c r="AZ31" s="98"/>
    </row>
    <row r="32" spans="1:52" s="7" customFormat="1">
      <c r="A32" s="131"/>
      <c r="B32" s="57"/>
      <c r="C32" s="58"/>
      <c r="D32" s="150"/>
      <c r="E32" s="84" t="s">
        <v>40</v>
      </c>
      <c r="F32" s="87" t="s">
        <v>41</v>
      </c>
      <c r="G32" s="8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98"/>
    </row>
    <row r="33" spans="1:52" s="7" customFormat="1">
      <c r="A33" s="131"/>
      <c r="B33" s="57"/>
      <c r="C33" s="58"/>
      <c r="D33" s="150"/>
      <c r="E33" s="84"/>
      <c r="F33" s="87"/>
      <c r="G33" s="8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98"/>
    </row>
    <row r="34" spans="1:52" s="7" customFormat="1">
      <c r="A34" s="131"/>
      <c r="B34" s="57"/>
      <c r="C34" s="58"/>
      <c r="D34" s="150"/>
      <c r="E34" s="84"/>
      <c r="F34" s="87"/>
      <c r="G34" s="8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98"/>
    </row>
    <row r="35" spans="1:52" s="7" customFormat="1">
      <c r="A35" s="131"/>
      <c r="B35" s="57"/>
      <c r="C35" s="58"/>
      <c r="D35" s="150"/>
      <c r="E35" s="84"/>
      <c r="F35" s="87"/>
      <c r="G35" s="8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98"/>
    </row>
    <row r="36" spans="1:52" s="7" customFormat="1">
      <c r="A36" s="131"/>
      <c r="B36" s="57"/>
      <c r="C36" s="58"/>
      <c r="D36" s="150"/>
      <c r="E36" s="84"/>
      <c r="F36" s="87"/>
      <c r="G36" s="8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98"/>
    </row>
    <row r="37" spans="1:52" s="7" customFormat="1">
      <c r="A37" s="131"/>
      <c r="B37" s="57"/>
      <c r="C37" s="58"/>
      <c r="D37" s="150"/>
      <c r="E37" s="84"/>
      <c r="F37" s="87"/>
      <c r="G37" s="8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98"/>
    </row>
    <row r="38" spans="1:52" s="7" customFormat="1">
      <c r="A38" s="131"/>
      <c r="B38" s="57"/>
      <c r="C38" s="58"/>
      <c r="D38" s="150"/>
      <c r="E38" s="84"/>
      <c r="F38" s="87"/>
      <c r="G38" s="8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98"/>
    </row>
    <row r="39" spans="1:52" s="7" customFormat="1">
      <c r="A39" s="131"/>
      <c r="B39" s="57"/>
      <c r="C39" s="58"/>
      <c r="D39" s="150"/>
      <c r="E39" s="84"/>
      <c r="F39" s="87"/>
      <c r="G39" s="8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98"/>
    </row>
    <row r="40" spans="1:52" s="7" customFormat="1">
      <c r="A40" s="57"/>
      <c r="B40" s="57"/>
      <c r="C40" s="58"/>
      <c r="D40" s="150"/>
      <c r="E40" s="84"/>
      <c r="F40" s="87"/>
      <c r="G40" s="53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37"/>
      <c r="Z40" s="50"/>
      <c r="AA40" s="50"/>
      <c r="AB40" s="50"/>
      <c r="AC40" s="50"/>
      <c r="AD40" s="50"/>
      <c r="AE40" s="50"/>
      <c r="AF40" s="50"/>
      <c r="AG40" s="50"/>
      <c r="AH40" s="37"/>
      <c r="AI40" s="50"/>
      <c r="AJ40" s="50"/>
      <c r="AK40" s="50"/>
      <c r="AL40" s="50"/>
      <c r="AM40" s="50"/>
      <c r="AN40" s="50"/>
      <c r="AO40" s="50"/>
      <c r="AP40" s="50"/>
      <c r="AQ40" s="82"/>
      <c r="AR40" s="50"/>
      <c r="AS40" s="50"/>
      <c r="AT40" s="50"/>
      <c r="AU40" s="50"/>
      <c r="AV40" s="50"/>
      <c r="AW40" s="50"/>
      <c r="AX40" s="50"/>
      <c r="AY40" s="50"/>
      <c r="AZ40" s="98"/>
    </row>
    <row r="41" spans="1:52" s="7" customFormat="1">
      <c r="A41" s="57"/>
      <c r="B41" s="57"/>
      <c r="C41" s="58"/>
      <c r="D41" s="150"/>
      <c r="E41" s="84"/>
      <c r="F41" s="87"/>
      <c r="G41" s="5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37"/>
      <c r="Z41" s="50"/>
      <c r="AA41" s="50"/>
      <c r="AB41" s="50"/>
      <c r="AC41" s="50"/>
      <c r="AD41" s="50"/>
      <c r="AE41" s="50"/>
      <c r="AF41" s="50"/>
      <c r="AG41" s="50"/>
      <c r="AH41" s="37"/>
      <c r="AI41" s="50"/>
      <c r="AJ41" s="50"/>
      <c r="AK41" s="50"/>
      <c r="AL41" s="50"/>
      <c r="AM41" s="50"/>
      <c r="AN41" s="50"/>
      <c r="AO41" s="50"/>
      <c r="AP41" s="50"/>
      <c r="AQ41" s="82"/>
      <c r="AR41" s="50"/>
      <c r="AS41" s="50"/>
      <c r="AT41" s="50"/>
      <c r="AU41" s="50"/>
      <c r="AV41" s="50"/>
      <c r="AW41" s="50"/>
      <c r="AX41" s="50"/>
      <c r="AY41" s="50"/>
      <c r="AZ41" s="98"/>
    </row>
    <row r="42" spans="1:52" s="7" customFormat="1">
      <c r="A42" s="57"/>
      <c r="B42" s="57"/>
      <c r="C42" s="58"/>
      <c r="D42" s="150"/>
      <c r="E42" s="84"/>
      <c r="F42" s="87"/>
      <c r="G42" s="53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37"/>
      <c r="Z42" s="50"/>
      <c r="AA42" s="50"/>
      <c r="AB42" s="50"/>
      <c r="AC42" s="50"/>
      <c r="AD42" s="50"/>
      <c r="AE42" s="50"/>
      <c r="AF42" s="50"/>
      <c r="AG42" s="50"/>
      <c r="AH42" s="37"/>
      <c r="AI42" s="50"/>
      <c r="AJ42" s="50"/>
      <c r="AK42" s="50"/>
      <c r="AL42" s="50"/>
      <c r="AM42" s="50"/>
      <c r="AN42" s="50"/>
      <c r="AO42" s="50"/>
      <c r="AP42" s="50"/>
      <c r="AQ42" s="82"/>
      <c r="AR42" s="50"/>
      <c r="AS42" s="50"/>
      <c r="AT42" s="50"/>
      <c r="AU42" s="50"/>
      <c r="AV42" s="50"/>
      <c r="AW42" s="50"/>
      <c r="AX42" s="50"/>
      <c r="AY42" s="50"/>
      <c r="AZ42" s="98"/>
    </row>
    <row r="43" spans="1:52" s="7" customFormat="1">
      <c r="A43" s="57"/>
      <c r="B43" s="57"/>
      <c r="C43" s="58"/>
      <c r="D43" s="150"/>
      <c r="E43" s="84"/>
      <c r="F43" s="87"/>
      <c r="G43" s="5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37"/>
      <c r="Z43" s="50"/>
      <c r="AA43" s="50"/>
      <c r="AB43" s="50"/>
      <c r="AC43" s="50"/>
      <c r="AD43" s="50"/>
      <c r="AE43" s="50"/>
      <c r="AF43" s="50"/>
      <c r="AG43" s="50"/>
      <c r="AH43" s="37"/>
      <c r="AI43" s="50"/>
      <c r="AJ43" s="50"/>
      <c r="AK43" s="50"/>
      <c r="AL43" s="50"/>
      <c r="AM43" s="50"/>
      <c r="AN43" s="50"/>
      <c r="AO43" s="50"/>
      <c r="AP43" s="50"/>
      <c r="AQ43" s="82"/>
      <c r="AR43" s="50"/>
      <c r="AS43" s="50"/>
      <c r="AT43" s="50"/>
      <c r="AU43" s="50"/>
      <c r="AV43" s="50"/>
      <c r="AW43" s="50"/>
      <c r="AX43" s="50"/>
      <c r="AY43" s="50"/>
      <c r="AZ43" s="98"/>
    </row>
    <row r="44" spans="1:52" s="7" customFormat="1">
      <c r="A44" s="57"/>
      <c r="B44" s="57"/>
      <c r="C44" s="58"/>
      <c r="D44" s="150"/>
      <c r="E44" s="84"/>
      <c r="F44" s="87"/>
      <c r="G44" s="53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37"/>
      <c r="Z44" s="50"/>
      <c r="AA44" s="50"/>
      <c r="AB44" s="50"/>
      <c r="AC44" s="50"/>
      <c r="AD44" s="50"/>
      <c r="AE44" s="50"/>
      <c r="AF44" s="50"/>
      <c r="AG44" s="50"/>
      <c r="AH44" s="37"/>
      <c r="AI44" s="50"/>
      <c r="AJ44" s="50"/>
      <c r="AK44" s="50"/>
      <c r="AL44" s="50"/>
      <c r="AM44" s="50"/>
      <c r="AN44" s="50"/>
      <c r="AO44" s="50"/>
      <c r="AP44" s="50"/>
      <c r="AQ44" s="82"/>
      <c r="AR44" s="50"/>
      <c r="AS44" s="50"/>
      <c r="AT44" s="50"/>
      <c r="AU44" s="50"/>
      <c r="AV44" s="50"/>
      <c r="AW44" s="50"/>
      <c r="AX44" s="50"/>
      <c r="AY44" s="50"/>
      <c r="AZ44" s="98"/>
    </row>
    <row r="45" spans="1:52" s="7" customFormat="1">
      <c r="A45" s="57"/>
      <c r="B45" s="57"/>
      <c r="C45" s="58"/>
      <c r="D45" s="150"/>
      <c r="E45" s="84"/>
      <c r="F45" s="87"/>
      <c r="G45" s="5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37"/>
      <c r="Z45" s="50"/>
      <c r="AA45" s="50"/>
      <c r="AB45" s="50"/>
      <c r="AC45" s="50"/>
      <c r="AD45" s="50"/>
      <c r="AE45" s="50"/>
      <c r="AF45" s="50"/>
      <c r="AG45" s="50"/>
      <c r="AH45" s="37"/>
      <c r="AI45" s="50"/>
      <c r="AJ45" s="50"/>
      <c r="AK45" s="50"/>
      <c r="AL45" s="50"/>
      <c r="AM45" s="50"/>
      <c r="AN45" s="50"/>
      <c r="AO45" s="50"/>
      <c r="AP45" s="50"/>
      <c r="AQ45" s="82"/>
      <c r="AR45" s="50"/>
      <c r="AS45" s="50"/>
      <c r="AT45" s="50"/>
      <c r="AU45" s="50"/>
      <c r="AV45" s="50"/>
      <c r="AW45" s="50"/>
      <c r="AX45" s="50"/>
      <c r="AY45" s="50"/>
      <c r="AZ45" s="98"/>
    </row>
    <row r="46" spans="1:52" s="7" customFormat="1">
      <c r="A46" s="57"/>
      <c r="B46" s="57"/>
      <c r="C46" s="58"/>
      <c r="D46" s="150"/>
      <c r="E46" s="84"/>
      <c r="F46" s="87"/>
      <c r="G46" s="5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37"/>
      <c r="Z46" s="50"/>
      <c r="AA46" s="50"/>
      <c r="AB46" s="50"/>
      <c r="AC46" s="50"/>
      <c r="AD46" s="50"/>
      <c r="AE46" s="50"/>
      <c r="AF46" s="50"/>
      <c r="AG46" s="50"/>
      <c r="AH46" s="37"/>
      <c r="AI46" s="50"/>
      <c r="AJ46" s="50"/>
      <c r="AK46" s="50"/>
      <c r="AL46" s="50"/>
      <c r="AM46" s="50"/>
      <c r="AN46" s="50"/>
      <c r="AO46" s="50"/>
      <c r="AP46" s="50"/>
      <c r="AQ46" s="82"/>
      <c r="AR46" s="50"/>
      <c r="AS46" s="50"/>
      <c r="AT46" s="50"/>
      <c r="AU46" s="50"/>
      <c r="AV46" s="50"/>
      <c r="AW46" s="50"/>
      <c r="AX46" s="50"/>
      <c r="AY46" s="50"/>
      <c r="AZ46" s="98"/>
    </row>
    <row r="47" spans="1:52" s="7" customFormat="1">
      <c r="A47" s="57"/>
      <c r="B47" s="57"/>
      <c r="C47" s="58"/>
      <c r="D47" s="150"/>
      <c r="E47" s="84"/>
      <c r="F47" s="87"/>
      <c r="G47" s="5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37"/>
      <c r="Z47" s="50"/>
      <c r="AA47" s="50"/>
      <c r="AB47" s="50"/>
      <c r="AC47" s="50"/>
      <c r="AD47" s="50"/>
      <c r="AE47" s="50"/>
      <c r="AF47" s="50"/>
      <c r="AG47" s="50"/>
      <c r="AH47" s="37"/>
      <c r="AI47" s="50"/>
      <c r="AJ47" s="50"/>
      <c r="AK47" s="50"/>
      <c r="AL47" s="50"/>
      <c r="AM47" s="50"/>
      <c r="AN47" s="50"/>
      <c r="AO47" s="50"/>
      <c r="AP47" s="50"/>
      <c r="AQ47" s="82"/>
      <c r="AR47" s="50"/>
      <c r="AS47" s="50"/>
      <c r="AT47" s="50"/>
      <c r="AU47" s="50"/>
      <c r="AV47" s="50"/>
      <c r="AW47" s="50"/>
      <c r="AX47" s="50"/>
      <c r="AY47" s="50"/>
      <c r="AZ47" s="98"/>
    </row>
    <row r="48" spans="1:52" s="7" customFormat="1">
      <c r="A48" s="57"/>
      <c r="B48" s="57"/>
      <c r="C48" s="58"/>
      <c r="D48" s="150"/>
      <c r="E48" s="84"/>
      <c r="F48" s="87"/>
      <c r="G48" s="5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37"/>
      <c r="Z48" s="50"/>
      <c r="AA48" s="50"/>
      <c r="AB48" s="50"/>
      <c r="AC48" s="50"/>
      <c r="AD48" s="50"/>
      <c r="AE48" s="50"/>
      <c r="AF48" s="50"/>
      <c r="AG48" s="50"/>
      <c r="AH48" s="37"/>
      <c r="AI48" s="50"/>
      <c r="AJ48" s="50"/>
      <c r="AK48" s="50"/>
      <c r="AL48" s="50"/>
      <c r="AM48" s="50"/>
      <c r="AN48" s="50"/>
      <c r="AO48" s="50"/>
      <c r="AP48" s="50"/>
      <c r="AQ48" s="82"/>
      <c r="AR48" s="50"/>
      <c r="AS48" s="50"/>
      <c r="AT48" s="50"/>
      <c r="AU48" s="50"/>
      <c r="AV48" s="50"/>
      <c r="AW48" s="50"/>
      <c r="AX48" s="50"/>
      <c r="AY48" s="50"/>
      <c r="AZ48" s="98"/>
    </row>
    <row r="49" spans="1:53" s="7" customFormat="1">
      <c r="A49" s="57"/>
      <c r="B49" s="57"/>
      <c r="C49" s="58"/>
      <c r="D49" s="150"/>
      <c r="E49" s="84"/>
      <c r="F49" s="87"/>
      <c r="G49" s="5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37"/>
      <c r="Z49" s="50"/>
      <c r="AA49" s="50"/>
      <c r="AB49" s="50"/>
      <c r="AC49" s="50"/>
      <c r="AD49" s="50"/>
      <c r="AE49" s="50"/>
      <c r="AF49" s="50"/>
      <c r="AG49" s="50"/>
      <c r="AH49" s="37"/>
      <c r="AI49" s="50"/>
      <c r="AJ49" s="50"/>
      <c r="AK49" s="50"/>
      <c r="AL49" s="50"/>
      <c r="AM49" s="50"/>
      <c r="AN49" s="50"/>
      <c r="AO49" s="50"/>
      <c r="AP49" s="50"/>
      <c r="AQ49" s="82"/>
      <c r="AR49" s="50"/>
      <c r="AS49" s="50"/>
      <c r="AT49" s="50"/>
      <c r="AU49" s="50"/>
      <c r="AV49" s="50"/>
      <c r="AW49" s="50"/>
      <c r="AX49" s="50"/>
      <c r="AY49" s="50"/>
      <c r="AZ49" s="98"/>
    </row>
    <row r="50" spans="1:53" s="7" customFormat="1">
      <c r="A50" s="57"/>
      <c r="B50" s="57"/>
      <c r="C50" s="58"/>
      <c r="D50" s="150"/>
      <c r="E50" s="84"/>
      <c r="F50" s="87"/>
      <c r="G50" s="53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37"/>
      <c r="Z50" s="50"/>
      <c r="AA50" s="50"/>
      <c r="AB50" s="50"/>
      <c r="AC50" s="50"/>
      <c r="AD50" s="50"/>
      <c r="AE50" s="50"/>
      <c r="AF50" s="50"/>
      <c r="AG50" s="50"/>
      <c r="AH50" s="37"/>
      <c r="AI50" s="50"/>
      <c r="AJ50" s="50"/>
      <c r="AK50" s="50"/>
      <c r="AL50" s="50"/>
      <c r="AM50" s="50"/>
      <c r="AN50" s="50"/>
      <c r="AO50" s="50"/>
      <c r="AP50" s="50"/>
      <c r="AQ50" s="82"/>
      <c r="AR50" s="50"/>
      <c r="AS50" s="50"/>
      <c r="AT50" s="50"/>
      <c r="AU50" s="50"/>
      <c r="AV50" s="50"/>
      <c r="AW50" s="50"/>
      <c r="AX50" s="50"/>
      <c r="AY50" s="50"/>
      <c r="AZ50" s="98"/>
    </row>
    <row r="51" spans="1:53" s="7" customFormat="1">
      <c r="A51" s="57"/>
      <c r="B51" s="57"/>
      <c r="C51" s="58"/>
      <c r="D51" s="150"/>
      <c r="E51" s="84"/>
      <c r="F51" s="87"/>
      <c r="G51" s="5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37"/>
      <c r="Z51" s="50"/>
      <c r="AA51" s="50"/>
      <c r="AB51" s="50"/>
      <c r="AC51" s="50"/>
      <c r="AD51" s="50"/>
      <c r="AE51" s="50"/>
      <c r="AF51" s="50"/>
      <c r="AG51" s="50"/>
      <c r="AH51" s="37"/>
      <c r="AI51" s="50"/>
      <c r="AJ51" s="50"/>
      <c r="AK51" s="50"/>
      <c r="AL51" s="50"/>
      <c r="AM51" s="50"/>
      <c r="AN51" s="50"/>
      <c r="AO51" s="50"/>
      <c r="AP51" s="50"/>
      <c r="AQ51" s="82"/>
      <c r="AR51" s="50"/>
      <c r="AS51" s="50"/>
      <c r="AT51" s="50"/>
      <c r="AU51" s="50"/>
      <c r="AV51" s="50"/>
      <c r="AW51" s="50"/>
      <c r="AX51" s="50"/>
      <c r="AY51" s="50"/>
      <c r="AZ51" s="98"/>
    </row>
    <row r="52" spans="1:53" s="7" customFormat="1">
      <c r="A52" s="57"/>
      <c r="B52" s="57"/>
      <c r="C52" s="58"/>
      <c r="D52" s="150"/>
      <c r="E52" s="84"/>
      <c r="F52" s="87"/>
      <c r="G52" s="53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37"/>
      <c r="Z52" s="50"/>
      <c r="AA52" s="50"/>
      <c r="AB52" s="50"/>
      <c r="AC52" s="50"/>
      <c r="AD52" s="50"/>
      <c r="AE52" s="50"/>
      <c r="AF52" s="50"/>
      <c r="AG52" s="50"/>
      <c r="AH52" s="37"/>
      <c r="AI52" s="50"/>
      <c r="AJ52" s="50"/>
      <c r="AK52" s="50"/>
      <c r="AL52" s="50"/>
      <c r="AM52" s="50"/>
      <c r="AN52" s="50"/>
      <c r="AO52" s="50"/>
      <c r="AP52" s="50"/>
      <c r="AQ52" s="82"/>
      <c r="AR52" s="50"/>
      <c r="AS52" s="50"/>
      <c r="AT52" s="50"/>
      <c r="AU52" s="50"/>
      <c r="AV52" s="50"/>
      <c r="AW52" s="50"/>
      <c r="AX52" s="50"/>
      <c r="AY52" s="50"/>
      <c r="AZ52" s="98"/>
    </row>
    <row r="53" spans="1:53">
      <c r="A53" s="16"/>
      <c r="B53" s="17"/>
      <c r="C53" s="18"/>
      <c r="D53" s="153"/>
      <c r="E53" s="1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8"/>
      <c r="Y53" s="38"/>
      <c r="Z53" s="30"/>
      <c r="AA53" s="30"/>
      <c r="AB53" s="30"/>
      <c r="AC53" s="30"/>
      <c r="AD53" s="30"/>
      <c r="AE53" s="30"/>
      <c r="AF53" s="30"/>
      <c r="AG53" s="30"/>
      <c r="AH53" s="38"/>
      <c r="AI53" s="30"/>
      <c r="AJ53" s="30"/>
      <c r="AK53" s="30"/>
      <c r="AL53" s="30"/>
      <c r="AM53" s="30"/>
      <c r="AN53" s="30"/>
      <c r="AO53" s="30"/>
      <c r="AP53" s="30"/>
      <c r="AQ53" s="38"/>
      <c r="AR53" s="30"/>
      <c r="AS53" s="30"/>
      <c r="AT53" s="30"/>
      <c r="AU53" s="30"/>
      <c r="AV53" s="30"/>
      <c r="AW53" s="30"/>
      <c r="AX53" s="30"/>
      <c r="AY53" s="30"/>
      <c r="AZ53" s="98"/>
      <c r="BA53" s="7"/>
    </row>
    <row r="54" spans="1:53">
      <c r="A54" s="16"/>
      <c r="B54" s="17"/>
      <c r="C54" s="18"/>
      <c r="D54" s="153"/>
      <c r="E54" s="1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8"/>
      <c r="Y54" s="38"/>
      <c r="Z54" s="30"/>
      <c r="AA54" s="30"/>
      <c r="AB54" s="30"/>
      <c r="AC54" s="30"/>
      <c r="AD54" s="30"/>
      <c r="AE54" s="30"/>
      <c r="AF54" s="30"/>
      <c r="AG54" s="30"/>
      <c r="AH54" s="38"/>
      <c r="AI54" s="30"/>
      <c r="AJ54" s="30"/>
      <c r="AK54" s="30"/>
      <c r="AL54" s="30"/>
      <c r="AM54" s="30"/>
      <c r="AN54" s="30"/>
      <c r="AO54" s="30"/>
      <c r="AP54" s="30"/>
      <c r="AQ54" s="38"/>
      <c r="AR54" s="30"/>
      <c r="AS54" s="30"/>
      <c r="AT54" s="30"/>
      <c r="AU54" s="30"/>
      <c r="AV54" s="30"/>
      <c r="AW54" s="30"/>
      <c r="AX54" s="30"/>
      <c r="AY54" s="30"/>
      <c r="AZ54" s="98"/>
      <c r="BA54" s="7"/>
    </row>
    <row r="55" spans="1:53">
      <c r="A55" s="16"/>
      <c r="B55" s="17"/>
      <c r="C55" s="18"/>
      <c r="D55" s="153"/>
      <c r="E55" s="1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8"/>
      <c r="Y55" s="38"/>
      <c r="Z55" s="30"/>
      <c r="AA55" s="30"/>
      <c r="AB55" s="30"/>
      <c r="AC55" s="30"/>
      <c r="AD55" s="30"/>
      <c r="AE55" s="30"/>
      <c r="AF55" s="30"/>
      <c r="AG55" s="30"/>
      <c r="AH55" s="38"/>
      <c r="AI55" s="30"/>
      <c r="AJ55" s="30"/>
      <c r="AK55" s="30"/>
      <c r="AL55" s="30"/>
      <c r="AM55" s="30"/>
      <c r="AN55" s="30"/>
      <c r="AO55" s="30"/>
      <c r="AP55" s="30"/>
      <c r="AQ55" s="38"/>
      <c r="AR55" s="30"/>
      <c r="AS55" s="30"/>
      <c r="AT55" s="30"/>
      <c r="AU55" s="30"/>
      <c r="AV55" s="30"/>
      <c r="AW55" s="30"/>
      <c r="AX55" s="30"/>
      <c r="AY55" s="30"/>
      <c r="AZ55" s="98"/>
      <c r="BA55" s="7"/>
    </row>
    <row r="56" spans="1:53">
      <c r="A56" s="16"/>
      <c r="B56" s="17"/>
      <c r="C56" s="18"/>
      <c r="D56" s="153"/>
      <c r="E56" s="1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8"/>
      <c r="Y56" s="38"/>
      <c r="Z56" s="30"/>
      <c r="AA56" s="30"/>
      <c r="AB56" s="30"/>
      <c r="AC56" s="30"/>
      <c r="AD56" s="30"/>
      <c r="AE56" s="30"/>
      <c r="AF56" s="30"/>
      <c r="AG56" s="30"/>
      <c r="AH56" s="38"/>
      <c r="AI56" s="30"/>
      <c r="AJ56" s="30"/>
      <c r="AK56" s="30"/>
      <c r="AL56" s="30"/>
      <c r="AM56" s="30"/>
      <c r="AN56" s="30"/>
      <c r="AO56" s="30"/>
      <c r="AP56" s="30"/>
      <c r="AQ56" s="38"/>
      <c r="AR56" s="30"/>
      <c r="AS56" s="30"/>
      <c r="AT56" s="30"/>
      <c r="AU56" s="30"/>
      <c r="AV56" s="30"/>
      <c r="AW56" s="30"/>
      <c r="AX56" s="30"/>
      <c r="AY56" s="30"/>
      <c r="AZ56" s="98"/>
      <c r="BA56" s="7"/>
    </row>
    <row r="57" spans="1:53">
      <c r="A57" s="16"/>
      <c r="B57" s="17"/>
      <c r="C57" s="18"/>
      <c r="D57" s="153"/>
      <c r="E57" s="1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8"/>
      <c r="Y57" s="38"/>
      <c r="Z57" s="30"/>
      <c r="AA57" s="30"/>
      <c r="AB57" s="30"/>
      <c r="AC57" s="30"/>
      <c r="AD57" s="30"/>
      <c r="AE57" s="30"/>
      <c r="AF57" s="30"/>
      <c r="AG57" s="30"/>
      <c r="AH57" s="38"/>
      <c r="AI57" s="30"/>
      <c r="AJ57" s="30"/>
      <c r="AK57" s="30"/>
      <c r="AL57" s="30"/>
      <c r="AM57" s="30"/>
      <c r="AN57" s="30"/>
      <c r="AO57" s="30"/>
      <c r="AP57" s="30"/>
      <c r="AQ57" s="38"/>
      <c r="AR57" s="30"/>
      <c r="AS57" s="30"/>
      <c r="AT57" s="30"/>
      <c r="AU57" s="30"/>
      <c r="AV57" s="30"/>
      <c r="AW57" s="30"/>
      <c r="AX57" s="30"/>
      <c r="AY57" s="30"/>
      <c r="AZ57" s="98"/>
      <c r="BA57" s="7"/>
    </row>
    <row r="58" spans="1:53">
      <c r="A58" s="16"/>
      <c r="B58" s="17"/>
      <c r="C58" s="18"/>
      <c r="D58" s="153"/>
      <c r="E58" s="1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8"/>
      <c r="Y58" s="38"/>
      <c r="Z58" s="30"/>
      <c r="AA58" s="30"/>
      <c r="AB58" s="30"/>
      <c r="AC58" s="30"/>
      <c r="AD58" s="30"/>
      <c r="AE58" s="30"/>
      <c r="AF58" s="30"/>
      <c r="AG58" s="30"/>
      <c r="AH58" s="38"/>
      <c r="AI58" s="30"/>
      <c r="AJ58" s="30"/>
      <c r="AK58" s="30"/>
      <c r="AL58" s="30"/>
      <c r="AM58" s="30"/>
      <c r="AN58" s="30"/>
      <c r="AO58" s="30"/>
      <c r="AP58" s="30"/>
      <c r="AQ58" s="38"/>
      <c r="AR58" s="30"/>
      <c r="AS58" s="30"/>
      <c r="AT58" s="30"/>
      <c r="AU58" s="30"/>
      <c r="AV58" s="30"/>
      <c r="AW58" s="30"/>
      <c r="AX58" s="30"/>
      <c r="AY58" s="30"/>
      <c r="AZ58" s="98"/>
      <c r="BA58" s="7"/>
    </row>
    <row r="59" spans="1:53">
      <c r="A59" s="16"/>
      <c r="B59" s="17"/>
      <c r="C59" s="18"/>
      <c r="D59" s="153"/>
      <c r="E59" s="1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8"/>
      <c r="Y59" s="38"/>
      <c r="Z59" s="30"/>
      <c r="AA59" s="30"/>
      <c r="AB59" s="30"/>
      <c r="AC59" s="30"/>
      <c r="AD59" s="30"/>
      <c r="AE59" s="30"/>
      <c r="AF59" s="30"/>
      <c r="AG59" s="30"/>
      <c r="AH59" s="38"/>
      <c r="AI59" s="30"/>
      <c r="AJ59" s="30"/>
      <c r="AK59" s="30"/>
      <c r="AL59" s="30"/>
      <c r="AM59" s="30"/>
      <c r="AN59" s="30"/>
      <c r="AO59" s="30"/>
      <c r="AP59" s="30"/>
      <c r="AQ59" s="38"/>
      <c r="AR59" s="30"/>
      <c r="AS59" s="30"/>
      <c r="AT59" s="30"/>
      <c r="AU59" s="30"/>
      <c r="AV59" s="30"/>
      <c r="AW59" s="30"/>
      <c r="AX59" s="30"/>
      <c r="AY59" s="30"/>
      <c r="AZ59" s="98"/>
      <c r="BA59" s="7"/>
    </row>
    <row r="60" spans="1:53">
      <c r="A60" s="16"/>
      <c r="B60" s="17"/>
      <c r="C60" s="18"/>
      <c r="D60" s="153"/>
      <c r="E60" s="1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8"/>
      <c r="Y60" s="38"/>
      <c r="Z60" s="30"/>
      <c r="AA60" s="30"/>
      <c r="AB60" s="30"/>
      <c r="AC60" s="30"/>
      <c r="AD60" s="30"/>
      <c r="AE60" s="30"/>
      <c r="AF60" s="30"/>
      <c r="AG60" s="30"/>
      <c r="AH60" s="38"/>
      <c r="AI60" s="30"/>
      <c r="AJ60" s="30"/>
      <c r="AK60" s="30"/>
      <c r="AL60" s="30"/>
      <c r="AM60" s="30"/>
      <c r="AN60" s="30"/>
      <c r="AO60" s="30"/>
      <c r="AP60" s="30"/>
      <c r="AQ60" s="38"/>
      <c r="AR60" s="30"/>
      <c r="AS60" s="30"/>
      <c r="AT60" s="30"/>
      <c r="AU60" s="30"/>
      <c r="AV60" s="30"/>
      <c r="AW60" s="30"/>
      <c r="AX60" s="30"/>
      <c r="AY60" s="30"/>
      <c r="AZ60" s="98"/>
      <c r="BA60" s="7"/>
    </row>
    <row r="61" spans="1:53">
      <c r="A61" s="16"/>
      <c r="B61" s="17"/>
      <c r="C61" s="18"/>
      <c r="D61" s="153"/>
      <c r="E61" s="1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8"/>
      <c r="Y61" s="38"/>
      <c r="Z61" s="30"/>
      <c r="AA61" s="30"/>
      <c r="AB61" s="30"/>
      <c r="AC61" s="30"/>
      <c r="AD61" s="30"/>
      <c r="AE61" s="30"/>
      <c r="AF61" s="30"/>
      <c r="AG61" s="30"/>
      <c r="AH61" s="38"/>
      <c r="AI61" s="30"/>
      <c r="AJ61" s="30"/>
      <c r="AK61" s="30"/>
      <c r="AL61" s="30"/>
      <c r="AM61" s="30"/>
      <c r="AN61" s="30"/>
      <c r="AO61" s="30"/>
      <c r="AP61" s="30"/>
      <c r="AQ61" s="38"/>
      <c r="AR61" s="30"/>
      <c r="AS61" s="30"/>
      <c r="AT61" s="30"/>
      <c r="AU61" s="30"/>
      <c r="AV61" s="30"/>
      <c r="AW61" s="30"/>
      <c r="AX61" s="30"/>
      <c r="AY61" s="30"/>
    </row>
    <row r="62" spans="1:53">
      <c r="A62" s="16"/>
      <c r="B62" s="17"/>
      <c r="C62" s="18"/>
      <c r="D62" s="153"/>
      <c r="E62" s="1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8"/>
      <c r="Y62" s="38"/>
      <c r="Z62" s="30"/>
      <c r="AA62" s="30"/>
      <c r="AB62" s="30"/>
      <c r="AC62" s="30"/>
      <c r="AD62" s="30"/>
      <c r="AE62" s="30"/>
      <c r="AF62" s="30"/>
      <c r="AG62" s="30"/>
      <c r="AH62" s="38"/>
      <c r="AI62" s="30"/>
      <c r="AJ62" s="30"/>
      <c r="AK62" s="30"/>
      <c r="AL62" s="30"/>
      <c r="AM62" s="30"/>
      <c r="AN62" s="30"/>
      <c r="AO62" s="30"/>
      <c r="AP62" s="30"/>
      <c r="AQ62" s="38"/>
      <c r="AR62" s="30"/>
      <c r="AS62" s="30"/>
      <c r="AT62" s="30"/>
      <c r="AU62" s="30"/>
      <c r="AV62" s="30"/>
      <c r="AW62" s="30"/>
      <c r="AX62" s="30"/>
      <c r="AY62" s="30"/>
    </row>
    <row r="63" spans="1:53">
      <c r="A63" s="16"/>
      <c r="B63" s="17"/>
      <c r="C63" s="18"/>
      <c r="D63" s="153"/>
      <c r="E63" s="1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8"/>
      <c r="Y63" s="38"/>
      <c r="Z63" s="30"/>
      <c r="AA63" s="30"/>
      <c r="AB63" s="30"/>
      <c r="AC63" s="30"/>
      <c r="AD63" s="30"/>
      <c r="AE63" s="30"/>
      <c r="AF63" s="30"/>
      <c r="AG63" s="30"/>
      <c r="AH63" s="38"/>
      <c r="AI63" s="30"/>
      <c r="AJ63" s="30"/>
      <c r="AK63" s="30"/>
      <c r="AL63" s="30"/>
      <c r="AM63" s="30"/>
      <c r="AN63" s="30"/>
      <c r="AO63" s="30"/>
      <c r="AP63" s="30"/>
      <c r="AQ63" s="38"/>
      <c r="AR63" s="30"/>
      <c r="AS63" s="30"/>
      <c r="AT63" s="30"/>
      <c r="AU63" s="30"/>
      <c r="AV63" s="30"/>
      <c r="AW63" s="30"/>
      <c r="AX63" s="30"/>
      <c r="AY63" s="30"/>
    </row>
    <row r="64" spans="1:53">
      <c r="A64" s="16"/>
      <c r="B64" s="17"/>
      <c r="C64" s="18"/>
      <c r="D64" s="153"/>
      <c r="E64" s="1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8"/>
      <c r="Y64" s="38"/>
      <c r="Z64" s="30"/>
      <c r="AA64" s="30"/>
      <c r="AB64" s="30"/>
      <c r="AC64" s="30"/>
      <c r="AD64" s="30"/>
      <c r="AE64" s="30"/>
      <c r="AF64" s="30"/>
      <c r="AG64" s="30"/>
      <c r="AH64" s="38"/>
      <c r="AI64" s="30"/>
      <c r="AJ64" s="30"/>
      <c r="AK64" s="30"/>
      <c r="AL64" s="30"/>
      <c r="AM64" s="30"/>
      <c r="AN64" s="30"/>
      <c r="AO64" s="30"/>
      <c r="AP64" s="30"/>
      <c r="AQ64" s="38"/>
      <c r="AR64" s="30"/>
      <c r="AS64" s="30"/>
      <c r="AT64" s="30"/>
      <c r="AU64" s="30"/>
      <c r="AV64" s="30"/>
      <c r="AW64" s="30"/>
      <c r="AX64" s="30"/>
      <c r="AY64" s="30"/>
    </row>
    <row r="65" spans="1:51">
      <c r="A65" s="16"/>
      <c r="B65" s="17"/>
      <c r="C65" s="18"/>
      <c r="D65" s="153"/>
      <c r="E65" s="1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8"/>
      <c r="Y65" s="38"/>
      <c r="Z65" s="30"/>
      <c r="AA65" s="30"/>
      <c r="AB65" s="30"/>
      <c r="AC65" s="30"/>
      <c r="AD65" s="30"/>
      <c r="AE65" s="30"/>
      <c r="AF65" s="30"/>
      <c r="AG65" s="30"/>
      <c r="AH65" s="38"/>
      <c r="AI65" s="30"/>
      <c r="AJ65" s="30"/>
      <c r="AK65" s="30"/>
      <c r="AL65" s="30"/>
      <c r="AM65" s="30"/>
      <c r="AN65" s="30"/>
      <c r="AO65" s="30"/>
      <c r="AP65" s="30"/>
      <c r="AQ65" s="38"/>
      <c r="AR65" s="30"/>
      <c r="AS65" s="30"/>
      <c r="AT65" s="30"/>
      <c r="AU65" s="30"/>
      <c r="AV65" s="30"/>
      <c r="AW65" s="30"/>
      <c r="AX65" s="30"/>
      <c r="AY65" s="30"/>
    </row>
    <row r="66" spans="1:51">
      <c r="A66" s="16"/>
      <c r="B66" s="17"/>
      <c r="C66" s="18"/>
      <c r="D66" s="153"/>
      <c r="E66" s="1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8"/>
      <c r="Y66" s="38"/>
      <c r="Z66" s="30"/>
      <c r="AA66" s="30"/>
      <c r="AB66" s="30"/>
      <c r="AC66" s="30"/>
      <c r="AD66" s="30"/>
      <c r="AE66" s="30"/>
      <c r="AF66" s="30"/>
      <c r="AG66" s="30"/>
      <c r="AH66" s="38"/>
      <c r="AI66" s="30"/>
      <c r="AJ66" s="30"/>
      <c r="AK66" s="30"/>
      <c r="AL66" s="30"/>
      <c r="AM66" s="30"/>
      <c r="AN66" s="30"/>
      <c r="AO66" s="30"/>
      <c r="AP66" s="30"/>
      <c r="AQ66" s="38"/>
      <c r="AR66" s="30"/>
      <c r="AS66" s="30"/>
      <c r="AT66" s="30"/>
      <c r="AU66" s="30"/>
      <c r="AV66" s="30"/>
      <c r="AW66" s="30"/>
      <c r="AX66" s="30"/>
      <c r="AY66" s="30"/>
    </row>
    <row r="67" spans="1:51">
      <c r="A67" s="16"/>
      <c r="B67" s="17"/>
      <c r="C67" s="18"/>
      <c r="D67" s="153"/>
      <c r="E67" s="1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8"/>
      <c r="Y67" s="38"/>
      <c r="Z67" s="30"/>
      <c r="AA67" s="30"/>
      <c r="AB67" s="30"/>
      <c r="AC67" s="30"/>
      <c r="AD67" s="30"/>
      <c r="AE67" s="30"/>
      <c r="AF67" s="30"/>
      <c r="AG67" s="30"/>
      <c r="AH67" s="38"/>
      <c r="AI67" s="30"/>
      <c r="AJ67" s="30"/>
      <c r="AK67" s="30"/>
      <c r="AL67" s="30"/>
      <c r="AM67" s="30"/>
      <c r="AN67" s="30"/>
      <c r="AO67" s="30"/>
      <c r="AP67" s="30"/>
      <c r="AQ67" s="38"/>
      <c r="AR67" s="30"/>
      <c r="AS67" s="30"/>
      <c r="AT67" s="30"/>
      <c r="AU67" s="30"/>
      <c r="AV67" s="30"/>
      <c r="AW67" s="30"/>
      <c r="AX67" s="30"/>
      <c r="AY67" s="30"/>
    </row>
    <row r="68" spans="1:51">
      <c r="A68" s="16"/>
      <c r="B68" s="17"/>
      <c r="C68" s="18"/>
      <c r="D68" s="153"/>
      <c r="E68" s="1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8"/>
      <c r="Y68" s="38"/>
      <c r="Z68" s="30"/>
      <c r="AA68" s="30"/>
      <c r="AB68" s="30"/>
      <c r="AC68" s="30"/>
      <c r="AD68" s="30"/>
      <c r="AE68" s="30"/>
      <c r="AF68" s="30"/>
      <c r="AG68" s="30"/>
      <c r="AH68" s="38"/>
      <c r="AI68" s="30"/>
      <c r="AJ68" s="30"/>
      <c r="AK68" s="30"/>
      <c r="AL68" s="30"/>
      <c r="AM68" s="30"/>
      <c r="AN68" s="30"/>
      <c r="AO68" s="30"/>
      <c r="AP68" s="30"/>
      <c r="AQ68" s="38"/>
      <c r="AR68" s="30"/>
      <c r="AS68" s="30"/>
      <c r="AT68" s="30"/>
      <c r="AU68" s="30"/>
      <c r="AV68" s="30"/>
      <c r="AW68" s="30"/>
      <c r="AX68" s="30"/>
      <c r="AY68" s="30"/>
    </row>
    <row r="69" spans="1:51">
      <c r="A69" s="16"/>
      <c r="B69" s="17"/>
      <c r="C69" s="18"/>
      <c r="D69" s="153"/>
      <c r="E69" s="1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8"/>
      <c r="Y69" s="38"/>
      <c r="Z69" s="30"/>
      <c r="AA69" s="30"/>
      <c r="AB69" s="30"/>
      <c r="AC69" s="30"/>
      <c r="AD69" s="30"/>
      <c r="AE69" s="30"/>
      <c r="AF69" s="30"/>
      <c r="AG69" s="30"/>
      <c r="AH69" s="38"/>
      <c r="AI69" s="30"/>
      <c r="AJ69" s="30"/>
      <c r="AK69" s="30"/>
      <c r="AL69" s="30"/>
      <c r="AM69" s="30"/>
      <c r="AN69" s="30"/>
      <c r="AO69" s="30"/>
      <c r="AP69" s="30"/>
      <c r="AQ69" s="38"/>
      <c r="AR69" s="30"/>
      <c r="AS69" s="30"/>
      <c r="AT69" s="30"/>
      <c r="AU69" s="30"/>
      <c r="AV69" s="30"/>
      <c r="AW69" s="30"/>
      <c r="AX69" s="30"/>
      <c r="AY69" s="30"/>
    </row>
    <row r="70" spans="1:51">
      <c r="A70" s="16"/>
      <c r="B70" s="17"/>
      <c r="C70" s="18"/>
      <c r="D70" s="153"/>
      <c r="E70" s="1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8"/>
      <c r="Y70" s="38"/>
      <c r="Z70" s="30"/>
      <c r="AA70" s="30"/>
      <c r="AB70" s="30"/>
      <c r="AC70" s="30"/>
      <c r="AD70" s="30"/>
      <c r="AE70" s="30"/>
      <c r="AF70" s="30"/>
      <c r="AG70" s="30"/>
      <c r="AH70" s="38"/>
      <c r="AI70" s="30"/>
      <c r="AJ70" s="30"/>
      <c r="AK70" s="30"/>
      <c r="AL70" s="30"/>
      <c r="AM70" s="30"/>
      <c r="AN70" s="30"/>
      <c r="AO70" s="30"/>
      <c r="AP70" s="30"/>
      <c r="AQ70" s="38"/>
      <c r="AR70" s="30"/>
      <c r="AS70" s="30"/>
      <c r="AT70" s="30"/>
      <c r="AU70" s="30"/>
      <c r="AV70" s="30"/>
      <c r="AW70" s="30"/>
      <c r="AX70" s="30"/>
      <c r="AY70" s="30"/>
    </row>
    <row r="71" spans="1:51">
      <c r="A71" s="16"/>
      <c r="B71" s="17"/>
      <c r="C71" s="18"/>
      <c r="D71" s="153"/>
      <c r="E71" s="1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8"/>
      <c r="Y71" s="38"/>
      <c r="Z71" s="30"/>
      <c r="AA71" s="30"/>
      <c r="AB71" s="30"/>
      <c r="AC71" s="30"/>
      <c r="AD71" s="30"/>
      <c r="AE71" s="30"/>
      <c r="AF71" s="30"/>
      <c r="AG71" s="30"/>
      <c r="AH71" s="38"/>
      <c r="AI71" s="30"/>
      <c r="AJ71" s="30"/>
      <c r="AK71" s="30"/>
      <c r="AL71" s="30"/>
      <c r="AM71" s="30"/>
      <c r="AN71" s="30"/>
      <c r="AO71" s="30"/>
      <c r="AP71" s="30"/>
      <c r="AQ71" s="38"/>
      <c r="AR71" s="30"/>
      <c r="AS71" s="30"/>
      <c r="AT71" s="30"/>
      <c r="AU71" s="30"/>
      <c r="AV71" s="30"/>
      <c r="AW71" s="30"/>
      <c r="AX71" s="30"/>
      <c r="AY71" s="30"/>
    </row>
    <row r="72" spans="1:51">
      <c r="A72" s="16"/>
      <c r="B72" s="17"/>
      <c r="C72" s="18"/>
      <c r="D72" s="153"/>
      <c r="E72" s="1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8"/>
      <c r="Y72" s="38"/>
      <c r="Z72" s="30"/>
      <c r="AA72" s="30"/>
      <c r="AB72" s="30"/>
      <c r="AC72" s="30"/>
      <c r="AD72" s="30"/>
      <c r="AE72" s="30"/>
      <c r="AF72" s="30"/>
      <c r="AG72" s="30"/>
      <c r="AH72" s="38"/>
      <c r="AI72" s="30"/>
      <c r="AJ72" s="30"/>
      <c r="AK72" s="30"/>
      <c r="AL72" s="30"/>
      <c r="AM72" s="30"/>
      <c r="AN72" s="30"/>
      <c r="AO72" s="30"/>
      <c r="AP72" s="30"/>
      <c r="AQ72" s="38"/>
      <c r="AR72" s="30"/>
      <c r="AS72" s="30"/>
      <c r="AT72" s="30"/>
      <c r="AU72" s="30"/>
      <c r="AV72" s="30"/>
      <c r="AW72" s="30"/>
      <c r="AX72" s="30"/>
      <c r="AY72" s="30"/>
    </row>
    <row r="73" spans="1:51">
      <c r="A73" s="16"/>
      <c r="B73" s="17"/>
      <c r="C73" s="18"/>
      <c r="D73" s="153"/>
      <c r="E73" s="1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8"/>
      <c r="Y73" s="38"/>
      <c r="Z73" s="30"/>
      <c r="AA73" s="30"/>
      <c r="AB73" s="30"/>
      <c r="AC73" s="30"/>
      <c r="AD73" s="30"/>
      <c r="AE73" s="30"/>
      <c r="AF73" s="30"/>
      <c r="AG73" s="30"/>
      <c r="AH73" s="38"/>
      <c r="AI73" s="30"/>
      <c r="AJ73" s="30"/>
      <c r="AK73" s="30"/>
      <c r="AL73" s="30"/>
      <c r="AM73" s="30"/>
      <c r="AN73" s="30"/>
      <c r="AO73" s="30"/>
      <c r="AP73" s="30"/>
      <c r="AQ73" s="38"/>
      <c r="AR73" s="30"/>
      <c r="AS73" s="30"/>
      <c r="AT73" s="30"/>
      <c r="AU73" s="30"/>
      <c r="AV73" s="30"/>
      <c r="AW73" s="30"/>
      <c r="AX73" s="30"/>
      <c r="AY73" s="30"/>
    </row>
    <row r="74" spans="1:51">
      <c r="A74" s="16"/>
      <c r="B74" s="17"/>
      <c r="C74" s="18"/>
      <c r="D74" s="153"/>
      <c r="E74" s="1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8"/>
      <c r="Y74" s="38"/>
      <c r="Z74" s="30"/>
      <c r="AA74" s="30"/>
      <c r="AB74" s="30"/>
      <c r="AC74" s="30"/>
      <c r="AD74" s="30"/>
      <c r="AE74" s="30"/>
      <c r="AF74" s="30"/>
      <c r="AG74" s="30"/>
      <c r="AH74" s="38"/>
      <c r="AI74" s="30"/>
      <c r="AJ74" s="30"/>
      <c r="AK74" s="30"/>
      <c r="AL74" s="30"/>
      <c r="AM74" s="30"/>
      <c r="AN74" s="30"/>
      <c r="AO74" s="30"/>
      <c r="AP74" s="30"/>
      <c r="AQ74" s="38"/>
      <c r="AR74" s="30"/>
      <c r="AS74" s="30"/>
      <c r="AT74" s="30"/>
      <c r="AU74" s="30"/>
      <c r="AV74" s="30"/>
      <c r="AW74" s="30"/>
      <c r="AX74" s="30"/>
      <c r="AY74" s="30"/>
    </row>
    <row r="75" spans="1:51">
      <c r="A75" s="16"/>
      <c r="B75" s="17"/>
      <c r="C75" s="18"/>
      <c r="D75" s="153"/>
      <c r="E75" s="1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8"/>
      <c r="Y75" s="38"/>
      <c r="Z75" s="30"/>
      <c r="AA75" s="30"/>
      <c r="AB75" s="30"/>
      <c r="AC75" s="30"/>
      <c r="AD75" s="30"/>
      <c r="AE75" s="30"/>
      <c r="AF75" s="30"/>
      <c r="AG75" s="30"/>
      <c r="AH75" s="38"/>
      <c r="AI75" s="30"/>
      <c r="AJ75" s="30"/>
      <c r="AK75" s="30"/>
      <c r="AL75" s="30"/>
      <c r="AM75" s="30"/>
      <c r="AN75" s="30"/>
      <c r="AO75" s="30"/>
      <c r="AP75" s="30"/>
      <c r="AQ75" s="38"/>
      <c r="AR75" s="30"/>
      <c r="AS75" s="30"/>
      <c r="AT75" s="30"/>
      <c r="AU75" s="30"/>
      <c r="AV75" s="30"/>
      <c r="AW75" s="30"/>
      <c r="AX75" s="30"/>
      <c r="AY75" s="30"/>
    </row>
    <row r="76" spans="1:51">
      <c r="A76" s="16"/>
      <c r="B76" s="17"/>
      <c r="C76" s="18"/>
      <c r="D76" s="153"/>
      <c r="E76" s="1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8"/>
      <c r="Y76" s="38"/>
      <c r="Z76" s="30"/>
      <c r="AA76" s="30"/>
      <c r="AB76" s="30"/>
      <c r="AC76" s="30"/>
      <c r="AD76" s="30"/>
      <c r="AE76" s="30"/>
      <c r="AF76" s="30"/>
      <c r="AG76" s="30"/>
      <c r="AH76" s="38"/>
      <c r="AI76" s="30"/>
      <c r="AJ76" s="30"/>
      <c r="AK76" s="30"/>
      <c r="AL76" s="30"/>
      <c r="AM76" s="30"/>
      <c r="AN76" s="30"/>
      <c r="AO76" s="30"/>
      <c r="AP76" s="30"/>
      <c r="AQ76" s="38"/>
      <c r="AR76" s="30"/>
      <c r="AS76" s="30"/>
      <c r="AT76" s="30"/>
      <c r="AU76" s="30"/>
      <c r="AV76" s="30"/>
      <c r="AW76" s="30"/>
      <c r="AX76" s="30"/>
      <c r="AY76" s="30"/>
    </row>
    <row r="77" spans="1:51">
      <c r="A77" s="16"/>
      <c r="B77" s="17"/>
      <c r="C77" s="18"/>
      <c r="D77" s="153"/>
      <c r="E77" s="1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8"/>
      <c r="Y77" s="38"/>
      <c r="Z77" s="30"/>
      <c r="AA77" s="30"/>
      <c r="AB77" s="30"/>
      <c r="AC77" s="30"/>
      <c r="AD77" s="30"/>
      <c r="AE77" s="30"/>
      <c r="AF77" s="30"/>
      <c r="AG77" s="30"/>
      <c r="AH77" s="38"/>
      <c r="AI77" s="30"/>
      <c r="AJ77" s="30"/>
      <c r="AK77" s="30"/>
      <c r="AL77" s="30"/>
      <c r="AM77" s="30"/>
      <c r="AN77" s="30"/>
      <c r="AO77" s="30"/>
      <c r="AP77" s="30"/>
      <c r="AQ77" s="38"/>
      <c r="AR77" s="30"/>
      <c r="AS77" s="30"/>
      <c r="AT77" s="30"/>
      <c r="AU77" s="30"/>
      <c r="AV77" s="30"/>
      <c r="AW77" s="30"/>
      <c r="AX77" s="30"/>
      <c r="AY77" s="30"/>
    </row>
    <row r="78" spans="1:51">
      <c r="A78" s="16"/>
      <c r="B78" s="17"/>
      <c r="C78" s="18"/>
      <c r="D78" s="153"/>
      <c r="E78" s="1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8"/>
      <c r="Y78" s="38"/>
      <c r="Z78" s="30"/>
      <c r="AA78" s="30"/>
      <c r="AB78" s="30"/>
      <c r="AC78" s="30"/>
      <c r="AD78" s="30"/>
      <c r="AE78" s="30"/>
      <c r="AF78" s="30"/>
      <c r="AG78" s="30"/>
      <c r="AH78" s="38"/>
      <c r="AI78" s="30"/>
      <c r="AJ78" s="30"/>
      <c r="AK78" s="30"/>
      <c r="AL78" s="30"/>
      <c r="AM78" s="30"/>
      <c r="AN78" s="30"/>
      <c r="AO78" s="30"/>
      <c r="AP78" s="30"/>
      <c r="AQ78" s="38"/>
      <c r="AR78" s="30"/>
      <c r="AS78" s="30"/>
      <c r="AT78" s="30"/>
      <c r="AU78" s="30"/>
      <c r="AV78" s="30"/>
      <c r="AW78" s="30"/>
      <c r="AX78" s="30"/>
      <c r="AY78" s="30"/>
    </row>
    <row r="79" spans="1:51">
      <c r="A79" s="16"/>
      <c r="B79" s="17"/>
      <c r="C79" s="18"/>
      <c r="D79" s="153"/>
      <c r="E79" s="1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8"/>
      <c r="Y79" s="38"/>
      <c r="Z79" s="30"/>
      <c r="AA79" s="30"/>
      <c r="AB79" s="30"/>
      <c r="AC79" s="30"/>
      <c r="AD79" s="30"/>
      <c r="AE79" s="30"/>
      <c r="AF79" s="30"/>
      <c r="AG79" s="30"/>
      <c r="AH79" s="38"/>
      <c r="AI79" s="30"/>
      <c r="AJ79" s="30"/>
      <c r="AK79" s="30"/>
      <c r="AL79" s="30"/>
      <c r="AM79" s="30"/>
      <c r="AN79" s="30"/>
      <c r="AO79" s="30"/>
      <c r="AP79" s="30"/>
      <c r="AQ79" s="38"/>
      <c r="AR79" s="30"/>
      <c r="AS79" s="30"/>
      <c r="AT79" s="30"/>
      <c r="AU79" s="30"/>
      <c r="AV79" s="30"/>
      <c r="AW79" s="30"/>
      <c r="AX79" s="30"/>
      <c r="AY79" s="30"/>
    </row>
    <row r="80" spans="1:51">
      <c r="A80" s="16"/>
      <c r="B80" s="17"/>
      <c r="C80" s="18"/>
      <c r="D80" s="153"/>
      <c r="E80" s="1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8"/>
      <c r="Y80" s="38"/>
      <c r="Z80" s="30"/>
      <c r="AA80" s="30"/>
      <c r="AB80" s="30"/>
      <c r="AC80" s="30"/>
      <c r="AD80" s="30"/>
      <c r="AE80" s="30"/>
      <c r="AF80" s="30"/>
      <c r="AG80" s="30"/>
      <c r="AH80" s="38"/>
      <c r="AI80" s="30"/>
      <c r="AJ80" s="30"/>
      <c r="AK80" s="30"/>
      <c r="AL80" s="30"/>
      <c r="AM80" s="30"/>
      <c r="AN80" s="30"/>
      <c r="AO80" s="30"/>
      <c r="AP80" s="30"/>
      <c r="AQ80" s="38"/>
      <c r="AR80" s="30"/>
      <c r="AS80" s="30"/>
      <c r="AT80" s="30"/>
      <c r="AU80" s="30"/>
      <c r="AV80" s="30"/>
      <c r="AW80" s="30"/>
      <c r="AX80" s="30"/>
      <c r="AY80" s="30"/>
    </row>
    <row r="81" spans="1:51">
      <c r="A81" s="16"/>
      <c r="B81" s="17"/>
      <c r="C81" s="18"/>
      <c r="D81" s="153"/>
      <c r="E81" s="1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8"/>
      <c r="Y81" s="38"/>
      <c r="Z81" s="30"/>
      <c r="AA81" s="30"/>
      <c r="AB81" s="30"/>
      <c r="AC81" s="30"/>
      <c r="AD81" s="30"/>
      <c r="AE81" s="30"/>
      <c r="AF81" s="30"/>
      <c r="AG81" s="30"/>
      <c r="AH81" s="38"/>
      <c r="AI81" s="30"/>
      <c r="AJ81" s="30"/>
      <c r="AK81" s="30"/>
      <c r="AL81" s="30"/>
      <c r="AM81" s="30"/>
      <c r="AN81" s="30"/>
      <c r="AO81" s="30"/>
      <c r="AP81" s="30"/>
      <c r="AQ81" s="38"/>
      <c r="AR81" s="30"/>
      <c r="AS81" s="30"/>
      <c r="AT81" s="30"/>
      <c r="AU81" s="30"/>
      <c r="AV81" s="30"/>
      <c r="AW81" s="30"/>
      <c r="AX81" s="30"/>
      <c r="AY81" s="30"/>
    </row>
    <row r="82" spans="1:51">
      <c r="A82" s="16"/>
      <c r="B82" s="17"/>
      <c r="C82" s="18"/>
      <c r="D82" s="153"/>
      <c r="E82" s="1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8"/>
      <c r="Y82" s="38"/>
      <c r="Z82" s="30"/>
      <c r="AA82" s="30"/>
      <c r="AB82" s="30"/>
      <c r="AC82" s="30"/>
      <c r="AD82" s="30"/>
      <c r="AE82" s="30"/>
      <c r="AF82" s="30"/>
      <c r="AG82" s="30"/>
      <c r="AH82" s="38"/>
      <c r="AI82" s="30"/>
      <c r="AJ82" s="30"/>
      <c r="AK82" s="30"/>
      <c r="AL82" s="30"/>
      <c r="AM82" s="30"/>
      <c r="AN82" s="30"/>
      <c r="AO82" s="30"/>
      <c r="AP82" s="30"/>
      <c r="AQ82" s="38"/>
      <c r="AR82" s="30"/>
      <c r="AS82" s="30"/>
      <c r="AT82" s="30"/>
      <c r="AU82" s="30"/>
      <c r="AV82" s="30"/>
      <c r="AW82" s="30"/>
      <c r="AX82" s="30"/>
      <c r="AY82" s="30"/>
    </row>
    <row r="83" spans="1:51">
      <c r="A83" s="16"/>
      <c r="B83" s="17"/>
      <c r="C83" s="18"/>
      <c r="D83" s="153"/>
      <c r="E83" s="1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8"/>
      <c r="Y83" s="38"/>
      <c r="Z83" s="30"/>
      <c r="AA83" s="30"/>
      <c r="AB83" s="30"/>
      <c r="AC83" s="30"/>
      <c r="AD83" s="30"/>
      <c r="AE83" s="30"/>
      <c r="AF83" s="30"/>
      <c r="AG83" s="30"/>
      <c r="AH83" s="38"/>
      <c r="AI83" s="30"/>
      <c r="AJ83" s="30"/>
      <c r="AK83" s="30"/>
      <c r="AL83" s="30"/>
      <c r="AM83" s="30"/>
      <c r="AN83" s="30"/>
      <c r="AO83" s="30"/>
      <c r="AP83" s="30"/>
      <c r="AQ83" s="38"/>
      <c r="AR83" s="30"/>
      <c r="AS83" s="30"/>
      <c r="AT83" s="30"/>
      <c r="AU83" s="30"/>
      <c r="AV83" s="30"/>
      <c r="AW83" s="30"/>
      <c r="AX83" s="30"/>
      <c r="AY83" s="30"/>
    </row>
    <row r="84" spans="1:51">
      <c r="A84" s="16"/>
      <c r="B84" s="17"/>
      <c r="C84" s="18"/>
      <c r="D84" s="153"/>
      <c r="E84" s="1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8"/>
      <c r="Y84" s="38"/>
      <c r="Z84" s="30"/>
      <c r="AA84" s="30"/>
      <c r="AB84" s="30"/>
      <c r="AC84" s="30"/>
      <c r="AD84" s="30"/>
      <c r="AE84" s="30"/>
      <c r="AF84" s="30"/>
      <c r="AG84" s="30"/>
      <c r="AH84" s="38"/>
      <c r="AI84" s="30"/>
      <c r="AJ84" s="30"/>
      <c r="AK84" s="30"/>
      <c r="AL84" s="30"/>
      <c r="AM84" s="30"/>
      <c r="AN84" s="30"/>
      <c r="AO84" s="30"/>
      <c r="AP84" s="30"/>
      <c r="AQ84" s="38"/>
      <c r="AR84" s="30"/>
      <c r="AS84" s="30"/>
      <c r="AT84" s="30"/>
      <c r="AU84" s="30"/>
      <c r="AV84" s="30"/>
      <c r="AW84" s="30"/>
      <c r="AX84" s="30"/>
      <c r="AY84" s="30"/>
    </row>
    <row r="85" spans="1:51">
      <c r="A85" s="16"/>
      <c r="B85" s="17"/>
      <c r="C85" s="18"/>
      <c r="D85" s="153"/>
      <c r="E85" s="1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8"/>
      <c r="Y85" s="38"/>
      <c r="Z85" s="30"/>
      <c r="AA85" s="30"/>
      <c r="AB85" s="30"/>
      <c r="AC85" s="30"/>
      <c r="AD85" s="30"/>
      <c r="AE85" s="30"/>
      <c r="AF85" s="30"/>
      <c r="AG85" s="30"/>
      <c r="AH85" s="38"/>
      <c r="AI85" s="30"/>
      <c r="AJ85" s="30"/>
      <c r="AK85" s="30"/>
      <c r="AL85" s="30"/>
      <c r="AM85" s="30"/>
      <c r="AN85" s="30"/>
      <c r="AO85" s="30"/>
      <c r="AP85" s="30"/>
      <c r="AQ85" s="38"/>
      <c r="AR85" s="30"/>
      <c r="AS85" s="30"/>
      <c r="AT85" s="30"/>
      <c r="AU85" s="30"/>
      <c r="AV85" s="30"/>
      <c r="AW85" s="30"/>
      <c r="AX85" s="30"/>
      <c r="AY85" s="30"/>
    </row>
    <row r="86" spans="1:51">
      <c r="A86" s="16"/>
      <c r="B86" s="17"/>
      <c r="C86" s="18"/>
      <c r="D86" s="153"/>
      <c r="E86" s="1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8"/>
      <c r="Y86" s="38"/>
      <c r="Z86" s="30"/>
      <c r="AA86" s="30"/>
      <c r="AB86" s="30"/>
      <c r="AC86" s="30"/>
      <c r="AD86" s="30"/>
      <c r="AE86" s="30"/>
      <c r="AF86" s="30"/>
      <c r="AG86" s="30"/>
      <c r="AH86" s="38"/>
      <c r="AI86" s="30"/>
      <c r="AJ86" s="30"/>
      <c r="AK86" s="30"/>
      <c r="AL86" s="30"/>
      <c r="AM86" s="30"/>
      <c r="AN86" s="30"/>
      <c r="AO86" s="30"/>
      <c r="AP86" s="30"/>
      <c r="AQ86" s="38"/>
      <c r="AR86" s="30"/>
      <c r="AS86" s="30"/>
      <c r="AT86" s="30"/>
      <c r="AU86" s="30"/>
      <c r="AV86" s="30"/>
      <c r="AW86" s="30"/>
      <c r="AX86" s="30"/>
      <c r="AY86" s="30"/>
    </row>
    <row r="87" spans="1:51">
      <c r="A87" s="16"/>
      <c r="B87" s="17"/>
      <c r="C87" s="18"/>
      <c r="D87" s="153"/>
      <c r="E87" s="1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8"/>
      <c r="Y87" s="38"/>
      <c r="Z87" s="30"/>
      <c r="AA87" s="30"/>
      <c r="AB87" s="30"/>
      <c r="AC87" s="30"/>
      <c r="AD87" s="30"/>
      <c r="AE87" s="30"/>
      <c r="AF87" s="30"/>
      <c r="AG87" s="30"/>
      <c r="AH87" s="38"/>
      <c r="AI87" s="30"/>
      <c r="AJ87" s="30"/>
      <c r="AK87" s="30"/>
      <c r="AL87" s="30"/>
      <c r="AM87" s="30"/>
      <c r="AN87" s="30"/>
      <c r="AO87" s="30"/>
      <c r="AP87" s="30"/>
      <c r="AQ87" s="38"/>
      <c r="AR87" s="30"/>
      <c r="AS87" s="30"/>
      <c r="AT87" s="30"/>
      <c r="AU87" s="30"/>
      <c r="AV87" s="30"/>
      <c r="AW87" s="30"/>
      <c r="AX87" s="30"/>
      <c r="AY87" s="30"/>
    </row>
    <row r="88" spans="1:51">
      <c r="A88" s="16"/>
      <c r="B88" s="17"/>
      <c r="C88" s="18"/>
      <c r="D88" s="153"/>
      <c r="E88" s="1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8"/>
      <c r="Y88" s="38"/>
      <c r="Z88" s="30"/>
      <c r="AA88" s="30"/>
      <c r="AB88" s="30"/>
      <c r="AC88" s="30"/>
      <c r="AD88" s="30"/>
      <c r="AE88" s="30"/>
      <c r="AF88" s="30"/>
      <c r="AG88" s="30"/>
      <c r="AH88" s="38"/>
      <c r="AI88" s="30"/>
      <c r="AJ88" s="30"/>
      <c r="AK88" s="30"/>
      <c r="AL88" s="30"/>
      <c r="AM88" s="30"/>
      <c r="AN88" s="30"/>
      <c r="AO88" s="30"/>
      <c r="AP88" s="30"/>
      <c r="AQ88" s="38"/>
      <c r="AR88" s="30"/>
      <c r="AS88" s="30"/>
      <c r="AT88" s="30"/>
      <c r="AU88" s="30"/>
      <c r="AV88" s="30"/>
      <c r="AW88" s="30"/>
      <c r="AX88" s="30"/>
      <c r="AY88" s="30"/>
    </row>
    <row r="89" spans="1:51">
      <c r="A89" s="16"/>
      <c r="B89" s="17"/>
      <c r="C89" s="18"/>
      <c r="D89" s="153"/>
      <c r="E89" s="1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8"/>
      <c r="Y89" s="38"/>
      <c r="Z89" s="30"/>
      <c r="AA89" s="30"/>
      <c r="AB89" s="30"/>
      <c r="AC89" s="30"/>
      <c r="AD89" s="30"/>
      <c r="AE89" s="30"/>
      <c r="AF89" s="30"/>
      <c r="AG89" s="30"/>
      <c r="AH89" s="38"/>
      <c r="AI89" s="30"/>
      <c r="AJ89" s="30"/>
      <c r="AK89" s="30"/>
      <c r="AL89" s="30"/>
      <c r="AM89" s="30"/>
      <c r="AN89" s="30"/>
      <c r="AO89" s="30"/>
      <c r="AP89" s="30"/>
      <c r="AQ89" s="38"/>
      <c r="AR89" s="30"/>
      <c r="AS89" s="30"/>
      <c r="AT89" s="30"/>
      <c r="AU89" s="30"/>
      <c r="AV89" s="30"/>
      <c r="AW89" s="30"/>
      <c r="AX89" s="30"/>
      <c r="AY89" s="30"/>
    </row>
    <row r="90" spans="1:51">
      <c r="A90" s="16"/>
      <c r="B90" s="17"/>
      <c r="C90" s="18"/>
      <c r="D90" s="153"/>
      <c r="E90" s="1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8"/>
      <c r="Y90" s="38"/>
      <c r="Z90" s="30"/>
      <c r="AA90" s="30"/>
      <c r="AB90" s="30"/>
      <c r="AC90" s="30"/>
      <c r="AD90" s="30"/>
      <c r="AE90" s="30"/>
      <c r="AF90" s="30"/>
      <c r="AG90" s="30"/>
      <c r="AH90" s="38"/>
      <c r="AI90" s="30"/>
      <c r="AJ90" s="30"/>
      <c r="AK90" s="30"/>
      <c r="AL90" s="30"/>
      <c r="AM90" s="30"/>
      <c r="AN90" s="30"/>
      <c r="AO90" s="30"/>
      <c r="AP90" s="30"/>
      <c r="AQ90" s="38"/>
      <c r="AR90" s="30"/>
      <c r="AS90" s="30"/>
      <c r="AT90" s="30"/>
      <c r="AU90" s="30"/>
      <c r="AV90" s="30"/>
      <c r="AW90" s="30"/>
      <c r="AX90" s="30"/>
      <c r="AY90" s="30"/>
    </row>
    <row r="91" spans="1:51">
      <c r="A91" s="16"/>
      <c r="B91" s="17"/>
      <c r="C91" s="18"/>
      <c r="D91" s="153"/>
      <c r="E91" s="1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8"/>
      <c r="Y91" s="38"/>
      <c r="Z91" s="30"/>
      <c r="AA91" s="30"/>
      <c r="AB91" s="30"/>
      <c r="AC91" s="30"/>
      <c r="AD91" s="30"/>
      <c r="AE91" s="30"/>
      <c r="AF91" s="30"/>
      <c r="AG91" s="30"/>
      <c r="AH91" s="38"/>
      <c r="AI91" s="30"/>
      <c r="AJ91" s="30"/>
      <c r="AK91" s="30"/>
      <c r="AL91" s="30"/>
      <c r="AM91" s="30"/>
      <c r="AN91" s="30"/>
      <c r="AO91" s="30"/>
      <c r="AP91" s="30"/>
      <c r="AQ91" s="38"/>
      <c r="AR91" s="30"/>
      <c r="AS91" s="30"/>
      <c r="AT91" s="30"/>
      <c r="AU91" s="30"/>
      <c r="AV91" s="30"/>
      <c r="AW91" s="30"/>
      <c r="AX91" s="30"/>
      <c r="AY91" s="30"/>
    </row>
    <row r="92" spans="1:51">
      <c r="A92" s="16"/>
      <c r="B92" s="17"/>
      <c r="C92" s="18"/>
      <c r="D92" s="153"/>
      <c r="E92" s="1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8"/>
      <c r="Y92" s="38"/>
      <c r="Z92" s="30"/>
      <c r="AA92" s="30"/>
      <c r="AB92" s="30"/>
      <c r="AC92" s="30"/>
      <c r="AD92" s="30"/>
      <c r="AE92" s="30"/>
      <c r="AF92" s="30"/>
      <c r="AG92" s="30"/>
      <c r="AH92" s="38"/>
      <c r="AI92" s="30"/>
      <c r="AJ92" s="30"/>
      <c r="AK92" s="30"/>
      <c r="AL92" s="30"/>
      <c r="AM92" s="30"/>
      <c r="AN92" s="30"/>
      <c r="AO92" s="30"/>
      <c r="AP92" s="30"/>
      <c r="AQ92" s="38"/>
      <c r="AR92" s="30"/>
      <c r="AS92" s="30"/>
      <c r="AT92" s="30"/>
      <c r="AU92" s="30"/>
      <c r="AV92" s="30"/>
      <c r="AW92" s="30"/>
      <c r="AX92" s="30"/>
      <c r="AY92" s="30"/>
    </row>
    <row r="93" spans="1:51">
      <c r="A93" s="16"/>
      <c r="B93" s="17"/>
      <c r="C93" s="18"/>
      <c r="D93" s="153"/>
      <c r="E93" s="1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8"/>
      <c r="Y93" s="38"/>
      <c r="Z93" s="30"/>
      <c r="AA93" s="30"/>
      <c r="AB93" s="30"/>
      <c r="AC93" s="30"/>
      <c r="AD93" s="30"/>
      <c r="AE93" s="30"/>
      <c r="AF93" s="30"/>
      <c r="AG93" s="30"/>
      <c r="AH93" s="38"/>
      <c r="AI93" s="30"/>
      <c r="AJ93" s="30"/>
      <c r="AK93" s="30"/>
      <c r="AL93" s="30"/>
      <c r="AM93" s="30"/>
      <c r="AN93" s="30"/>
      <c r="AO93" s="30"/>
      <c r="AP93" s="30"/>
      <c r="AQ93" s="38"/>
      <c r="AR93" s="30"/>
      <c r="AS93" s="30"/>
      <c r="AT93" s="30"/>
      <c r="AU93" s="30"/>
      <c r="AV93" s="30"/>
      <c r="AW93" s="30"/>
      <c r="AX93" s="30"/>
      <c r="AY93" s="30"/>
    </row>
    <row r="94" spans="1:51">
      <c r="A94" s="16"/>
      <c r="B94" s="17"/>
      <c r="C94" s="18"/>
      <c r="D94" s="153"/>
      <c r="E94" s="1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8"/>
      <c r="Y94" s="38"/>
      <c r="Z94" s="30"/>
      <c r="AA94" s="30"/>
      <c r="AB94" s="30"/>
      <c r="AC94" s="30"/>
      <c r="AD94" s="30"/>
      <c r="AE94" s="30"/>
      <c r="AF94" s="30"/>
      <c r="AG94" s="30"/>
      <c r="AH94" s="38"/>
      <c r="AI94" s="30"/>
      <c r="AJ94" s="30"/>
      <c r="AK94" s="30"/>
      <c r="AL94" s="30"/>
      <c r="AM94" s="30"/>
      <c r="AN94" s="30"/>
      <c r="AO94" s="30"/>
      <c r="AP94" s="30"/>
      <c r="AQ94" s="38"/>
      <c r="AR94" s="30"/>
      <c r="AS94" s="30"/>
      <c r="AT94" s="30"/>
      <c r="AU94" s="30"/>
      <c r="AV94" s="30"/>
      <c r="AW94" s="30"/>
      <c r="AX94" s="30"/>
      <c r="AY94" s="30"/>
    </row>
    <row r="95" spans="1:51">
      <c r="A95" s="16"/>
      <c r="B95" s="17"/>
      <c r="C95" s="18"/>
      <c r="D95" s="153"/>
      <c r="E95" s="1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8"/>
      <c r="Y95" s="38"/>
      <c r="Z95" s="30"/>
      <c r="AA95" s="30"/>
      <c r="AB95" s="30"/>
      <c r="AC95" s="30"/>
      <c r="AD95" s="30"/>
      <c r="AE95" s="30"/>
      <c r="AF95" s="30"/>
      <c r="AG95" s="30"/>
      <c r="AH95" s="38"/>
      <c r="AI95" s="30"/>
      <c r="AJ95" s="30"/>
      <c r="AK95" s="30"/>
      <c r="AL95" s="30"/>
      <c r="AM95" s="30"/>
      <c r="AN95" s="30"/>
      <c r="AO95" s="30"/>
      <c r="AP95" s="30"/>
      <c r="AQ95" s="38"/>
      <c r="AR95" s="30"/>
      <c r="AS95" s="30"/>
      <c r="AT95" s="30"/>
      <c r="AU95" s="30"/>
      <c r="AV95" s="30"/>
      <c r="AW95" s="30"/>
      <c r="AX95" s="30"/>
      <c r="AY95" s="30"/>
    </row>
    <row r="96" spans="1:51">
      <c r="A96" s="16"/>
      <c r="B96" s="17"/>
      <c r="C96" s="18"/>
      <c r="D96" s="153"/>
      <c r="E96" s="1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8"/>
      <c r="Y96" s="38"/>
      <c r="Z96" s="30"/>
      <c r="AA96" s="30"/>
      <c r="AB96" s="30"/>
      <c r="AC96" s="30"/>
      <c r="AD96" s="30"/>
      <c r="AE96" s="30"/>
      <c r="AF96" s="30"/>
      <c r="AG96" s="30"/>
      <c r="AH96" s="38"/>
      <c r="AI96" s="30"/>
      <c r="AJ96" s="30"/>
      <c r="AK96" s="30"/>
      <c r="AL96" s="30"/>
      <c r="AM96" s="30"/>
      <c r="AN96" s="30"/>
      <c r="AO96" s="30"/>
      <c r="AP96" s="30"/>
      <c r="AQ96" s="38"/>
      <c r="AR96" s="30"/>
      <c r="AS96" s="30"/>
      <c r="AT96" s="30"/>
      <c r="AU96" s="30"/>
      <c r="AV96" s="30"/>
      <c r="AW96" s="30"/>
      <c r="AX96" s="30"/>
      <c r="AY96" s="30"/>
    </row>
    <row r="97" spans="1:51">
      <c r="A97" s="16"/>
      <c r="B97" s="17"/>
      <c r="C97" s="18"/>
      <c r="D97" s="153"/>
      <c r="E97" s="1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8"/>
      <c r="Y97" s="38"/>
      <c r="Z97" s="30"/>
      <c r="AA97" s="30"/>
      <c r="AB97" s="30"/>
      <c r="AC97" s="30"/>
      <c r="AD97" s="30"/>
      <c r="AE97" s="30"/>
      <c r="AF97" s="30"/>
      <c r="AG97" s="30"/>
      <c r="AH97" s="38"/>
      <c r="AI97" s="30"/>
      <c r="AJ97" s="30"/>
      <c r="AK97" s="30"/>
      <c r="AL97" s="30"/>
      <c r="AM97" s="30"/>
      <c r="AN97" s="30"/>
      <c r="AO97" s="30"/>
      <c r="AP97" s="30"/>
      <c r="AQ97" s="38"/>
      <c r="AR97" s="30"/>
      <c r="AS97" s="30"/>
      <c r="AT97" s="30"/>
      <c r="AU97" s="30"/>
      <c r="AV97" s="30"/>
      <c r="AW97" s="30"/>
      <c r="AX97" s="30"/>
      <c r="AY97" s="30"/>
    </row>
    <row r="98" spans="1:51">
      <c r="A98" s="16"/>
      <c r="B98" s="17"/>
      <c r="C98" s="18"/>
      <c r="D98" s="153"/>
      <c r="E98" s="1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8"/>
      <c r="Y98" s="38"/>
      <c r="Z98" s="30"/>
      <c r="AA98" s="30"/>
      <c r="AB98" s="30"/>
      <c r="AC98" s="30"/>
      <c r="AD98" s="30"/>
      <c r="AE98" s="30"/>
      <c r="AF98" s="30"/>
      <c r="AG98" s="30"/>
      <c r="AH98" s="38"/>
      <c r="AI98" s="30"/>
      <c r="AJ98" s="30"/>
      <c r="AK98" s="30"/>
      <c r="AL98" s="30"/>
      <c r="AM98" s="30"/>
      <c r="AN98" s="30"/>
      <c r="AO98" s="30"/>
      <c r="AP98" s="30"/>
      <c r="AQ98" s="38"/>
      <c r="AR98" s="30"/>
      <c r="AS98" s="30"/>
      <c r="AT98" s="30"/>
      <c r="AU98" s="30"/>
      <c r="AV98" s="30"/>
      <c r="AW98" s="30"/>
      <c r="AX98" s="30"/>
      <c r="AY98" s="30"/>
    </row>
    <row r="99" spans="1:51">
      <c r="A99" s="16"/>
      <c r="B99" s="17"/>
      <c r="C99" s="18"/>
      <c r="D99" s="153"/>
      <c r="E99" s="1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8"/>
      <c r="Y99" s="38"/>
      <c r="Z99" s="30"/>
      <c r="AA99" s="30"/>
      <c r="AB99" s="30"/>
      <c r="AC99" s="30"/>
      <c r="AD99" s="30"/>
      <c r="AE99" s="30"/>
      <c r="AF99" s="30"/>
      <c r="AG99" s="30"/>
      <c r="AH99" s="38"/>
      <c r="AI99" s="30"/>
      <c r="AJ99" s="30"/>
      <c r="AK99" s="30"/>
      <c r="AL99" s="30"/>
      <c r="AM99" s="30"/>
      <c r="AN99" s="30"/>
      <c r="AO99" s="30"/>
      <c r="AP99" s="30"/>
      <c r="AQ99" s="38"/>
      <c r="AR99" s="30"/>
      <c r="AS99" s="30"/>
      <c r="AT99" s="30"/>
      <c r="AU99" s="30"/>
      <c r="AV99" s="30"/>
      <c r="AW99" s="30"/>
      <c r="AX99" s="30"/>
      <c r="AY99" s="30"/>
    </row>
    <row r="100" spans="1:51">
      <c r="A100" s="16"/>
      <c r="B100" s="17"/>
      <c r="C100" s="18"/>
      <c r="D100" s="153"/>
      <c r="E100" s="1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8"/>
      <c r="Y100" s="38"/>
      <c r="Z100" s="30"/>
      <c r="AA100" s="30"/>
      <c r="AB100" s="30"/>
      <c r="AC100" s="30"/>
      <c r="AD100" s="30"/>
      <c r="AE100" s="30"/>
      <c r="AF100" s="30"/>
      <c r="AG100" s="30"/>
      <c r="AH100" s="38"/>
      <c r="AI100" s="30"/>
      <c r="AJ100" s="30"/>
      <c r="AK100" s="30"/>
      <c r="AL100" s="30"/>
      <c r="AM100" s="30"/>
      <c r="AN100" s="30"/>
      <c r="AO100" s="30"/>
      <c r="AP100" s="30"/>
      <c r="AQ100" s="38"/>
      <c r="AR100" s="30"/>
      <c r="AS100" s="30"/>
      <c r="AT100" s="30"/>
      <c r="AU100" s="30"/>
      <c r="AV100" s="30"/>
      <c r="AW100" s="30"/>
      <c r="AX100" s="30"/>
      <c r="AY100" s="30"/>
    </row>
    <row r="101" spans="1:51">
      <c r="A101" s="16"/>
      <c r="B101" s="17"/>
      <c r="C101" s="18"/>
      <c r="D101" s="153"/>
      <c r="E101" s="1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8"/>
      <c r="Y101" s="38"/>
      <c r="Z101" s="30"/>
      <c r="AA101" s="30"/>
      <c r="AB101" s="30"/>
      <c r="AC101" s="30"/>
      <c r="AD101" s="30"/>
      <c r="AE101" s="30"/>
      <c r="AF101" s="30"/>
      <c r="AG101" s="30"/>
      <c r="AH101" s="38"/>
      <c r="AI101" s="30"/>
      <c r="AJ101" s="30"/>
      <c r="AK101" s="30"/>
      <c r="AL101" s="30"/>
      <c r="AM101" s="30"/>
      <c r="AN101" s="30"/>
      <c r="AO101" s="30"/>
      <c r="AP101" s="30"/>
      <c r="AQ101" s="38"/>
      <c r="AR101" s="30"/>
      <c r="AS101" s="30"/>
      <c r="AT101" s="30"/>
      <c r="AU101" s="30"/>
      <c r="AV101" s="30"/>
      <c r="AW101" s="30"/>
      <c r="AX101" s="30"/>
      <c r="AY101" s="30"/>
    </row>
    <row r="102" spans="1:51">
      <c r="A102" s="16"/>
      <c r="B102" s="17"/>
      <c r="C102" s="18"/>
      <c r="D102" s="153"/>
      <c r="E102" s="1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8"/>
      <c r="Y102" s="38"/>
      <c r="Z102" s="30"/>
      <c r="AA102" s="30"/>
      <c r="AB102" s="30"/>
      <c r="AC102" s="30"/>
      <c r="AD102" s="30"/>
      <c r="AE102" s="30"/>
      <c r="AF102" s="30"/>
      <c r="AG102" s="30"/>
      <c r="AH102" s="38"/>
      <c r="AI102" s="30"/>
      <c r="AJ102" s="30"/>
      <c r="AK102" s="30"/>
      <c r="AL102" s="30"/>
      <c r="AM102" s="30"/>
      <c r="AN102" s="30"/>
      <c r="AO102" s="30"/>
      <c r="AP102" s="30"/>
      <c r="AQ102" s="38"/>
      <c r="AR102" s="30"/>
      <c r="AS102" s="30"/>
      <c r="AT102" s="30"/>
      <c r="AU102" s="30"/>
      <c r="AV102" s="30"/>
      <c r="AW102" s="30"/>
      <c r="AX102" s="30"/>
      <c r="AY102" s="30"/>
    </row>
    <row r="103" spans="1:51">
      <c r="A103" s="16"/>
      <c r="B103" s="17"/>
      <c r="C103" s="18"/>
      <c r="D103" s="153"/>
      <c r="E103" s="1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8"/>
      <c r="Y103" s="38"/>
      <c r="Z103" s="30"/>
      <c r="AA103" s="30"/>
      <c r="AB103" s="30"/>
      <c r="AC103" s="30"/>
      <c r="AD103" s="30"/>
      <c r="AE103" s="30"/>
      <c r="AF103" s="30"/>
      <c r="AG103" s="30"/>
      <c r="AH103" s="38"/>
      <c r="AI103" s="30"/>
      <c r="AJ103" s="30"/>
      <c r="AK103" s="30"/>
      <c r="AL103" s="30"/>
      <c r="AM103" s="30"/>
      <c r="AN103" s="30"/>
      <c r="AO103" s="30"/>
      <c r="AP103" s="30"/>
      <c r="AQ103" s="38"/>
      <c r="AR103" s="30"/>
      <c r="AS103" s="30"/>
      <c r="AT103" s="30"/>
      <c r="AU103" s="30"/>
      <c r="AV103" s="30"/>
      <c r="AW103" s="30"/>
      <c r="AX103" s="30"/>
      <c r="AY103" s="30"/>
    </row>
    <row r="104" spans="1:51">
      <c r="A104" s="16"/>
      <c r="B104" s="17"/>
      <c r="C104" s="18"/>
      <c r="D104" s="153"/>
      <c r="E104" s="1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8"/>
      <c r="Y104" s="38"/>
      <c r="Z104" s="30"/>
      <c r="AA104" s="30"/>
      <c r="AB104" s="30"/>
      <c r="AC104" s="30"/>
      <c r="AD104" s="30"/>
      <c r="AE104" s="30"/>
      <c r="AF104" s="30"/>
      <c r="AG104" s="30"/>
      <c r="AH104" s="38"/>
      <c r="AI104" s="30"/>
      <c r="AJ104" s="30"/>
      <c r="AK104" s="30"/>
      <c r="AL104" s="30"/>
      <c r="AM104" s="30"/>
      <c r="AN104" s="30"/>
      <c r="AO104" s="30"/>
      <c r="AP104" s="30"/>
      <c r="AQ104" s="38"/>
      <c r="AR104" s="30"/>
      <c r="AS104" s="30"/>
      <c r="AT104" s="30"/>
      <c r="AU104" s="30"/>
      <c r="AV104" s="30"/>
      <c r="AW104" s="30"/>
      <c r="AX104" s="30"/>
      <c r="AY104" s="30"/>
    </row>
    <row r="105" spans="1:51">
      <c r="A105" s="16"/>
      <c r="B105" s="17"/>
      <c r="C105" s="18"/>
      <c r="D105" s="153"/>
      <c r="E105" s="1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8"/>
      <c r="Y105" s="38"/>
      <c r="Z105" s="30"/>
      <c r="AA105" s="30"/>
      <c r="AB105" s="30"/>
      <c r="AC105" s="30"/>
      <c r="AD105" s="30"/>
      <c r="AE105" s="30"/>
      <c r="AF105" s="30"/>
      <c r="AG105" s="30"/>
      <c r="AH105" s="38"/>
      <c r="AI105" s="30"/>
      <c r="AJ105" s="30"/>
      <c r="AK105" s="30"/>
      <c r="AL105" s="30"/>
      <c r="AM105" s="30"/>
      <c r="AN105" s="30"/>
      <c r="AO105" s="30"/>
      <c r="AP105" s="30"/>
      <c r="AQ105" s="38"/>
      <c r="AR105" s="30"/>
      <c r="AS105" s="30"/>
      <c r="AT105" s="30"/>
      <c r="AU105" s="30"/>
      <c r="AV105" s="30"/>
      <c r="AW105" s="30"/>
      <c r="AX105" s="30"/>
      <c r="AY105" s="30"/>
    </row>
    <row r="106" spans="1:51">
      <c r="A106" s="16"/>
      <c r="B106" s="17"/>
      <c r="C106" s="18"/>
      <c r="D106" s="153"/>
      <c r="E106" s="1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8"/>
      <c r="Y106" s="38"/>
      <c r="Z106" s="30"/>
      <c r="AA106" s="30"/>
      <c r="AB106" s="30"/>
      <c r="AC106" s="30"/>
      <c r="AD106" s="30"/>
      <c r="AE106" s="30"/>
      <c r="AF106" s="30"/>
      <c r="AG106" s="30"/>
      <c r="AH106" s="38"/>
      <c r="AI106" s="30"/>
      <c r="AJ106" s="30"/>
      <c r="AK106" s="30"/>
      <c r="AL106" s="30"/>
      <c r="AM106" s="30"/>
      <c r="AN106" s="30"/>
      <c r="AO106" s="30"/>
      <c r="AP106" s="30"/>
      <c r="AQ106" s="38"/>
      <c r="AR106" s="30"/>
      <c r="AS106" s="30"/>
      <c r="AT106" s="30"/>
      <c r="AU106" s="30"/>
      <c r="AV106" s="30"/>
      <c r="AW106" s="30"/>
      <c r="AX106" s="30"/>
      <c r="AY106" s="30"/>
    </row>
    <row r="107" spans="1:51">
      <c r="A107" s="16"/>
      <c r="B107" s="17"/>
      <c r="C107" s="18"/>
      <c r="D107" s="153"/>
      <c r="E107" s="1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8"/>
      <c r="Y107" s="38"/>
      <c r="Z107" s="30"/>
      <c r="AA107" s="30"/>
      <c r="AB107" s="30"/>
      <c r="AC107" s="30"/>
      <c r="AD107" s="30"/>
      <c r="AE107" s="30"/>
      <c r="AF107" s="30"/>
      <c r="AG107" s="30"/>
      <c r="AH107" s="38"/>
      <c r="AI107" s="30"/>
      <c r="AJ107" s="30"/>
      <c r="AK107" s="30"/>
      <c r="AL107" s="30"/>
      <c r="AM107" s="30"/>
      <c r="AN107" s="30"/>
      <c r="AO107" s="30"/>
      <c r="AP107" s="30"/>
      <c r="AQ107" s="38"/>
      <c r="AR107" s="30"/>
      <c r="AS107" s="30"/>
      <c r="AT107" s="30"/>
      <c r="AU107" s="30"/>
      <c r="AV107" s="30"/>
      <c r="AW107" s="30"/>
      <c r="AX107" s="30"/>
      <c r="AY107" s="30"/>
    </row>
    <row r="108" spans="1:51">
      <c r="A108" s="16"/>
      <c r="B108" s="17"/>
      <c r="C108" s="18"/>
      <c r="D108" s="153"/>
      <c r="E108" s="1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8"/>
      <c r="Y108" s="38"/>
      <c r="Z108" s="30"/>
      <c r="AA108" s="30"/>
      <c r="AB108" s="30"/>
      <c r="AC108" s="30"/>
      <c r="AD108" s="30"/>
      <c r="AE108" s="30"/>
      <c r="AF108" s="30"/>
      <c r="AG108" s="30"/>
      <c r="AH108" s="38"/>
      <c r="AI108" s="30"/>
      <c r="AJ108" s="30"/>
      <c r="AK108" s="30"/>
      <c r="AL108" s="30"/>
      <c r="AM108" s="30"/>
      <c r="AN108" s="30"/>
      <c r="AO108" s="30"/>
      <c r="AP108" s="30"/>
      <c r="AQ108" s="38"/>
      <c r="AR108" s="30"/>
      <c r="AS108" s="30"/>
      <c r="AT108" s="30"/>
      <c r="AU108" s="30"/>
      <c r="AV108" s="30"/>
      <c r="AW108" s="30"/>
      <c r="AX108" s="30"/>
      <c r="AY108" s="30"/>
    </row>
    <row r="109" spans="1:51">
      <c r="A109" s="16"/>
      <c r="B109" s="17"/>
      <c r="C109" s="18"/>
      <c r="D109" s="153"/>
      <c r="E109" s="1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8"/>
      <c r="Y109" s="38"/>
      <c r="Z109" s="30"/>
      <c r="AA109" s="30"/>
      <c r="AB109" s="30"/>
      <c r="AC109" s="30"/>
      <c r="AD109" s="30"/>
      <c r="AE109" s="30"/>
      <c r="AF109" s="30"/>
      <c r="AG109" s="30"/>
      <c r="AH109" s="38"/>
      <c r="AI109" s="30"/>
      <c r="AJ109" s="30"/>
      <c r="AK109" s="30"/>
      <c r="AL109" s="30"/>
      <c r="AM109" s="30"/>
      <c r="AN109" s="30"/>
      <c r="AO109" s="30"/>
      <c r="AP109" s="30"/>
      <c r="AQ109" s="38"/>
      <c r="AR109" s="30"/>
      <c r="AS109" s="30"/>
      <c r="AT109" s="30"/>
      <c r="AU109" s="30"/>
      <c r="AV109" s="30"/>
      <c r="AW109" s="30"/>
      <c r="AX109" s="30"/>
      <c r="AY109" s="30"/>
    </row>
    <row r="110" spans="1:51">
      <c r="A110" s="16"/>
      <c r="B110" s="17"/>
      <c r="C110" s="18"/>
      <c r="D110" s="153"/>
      <c r="E110" s="1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8"/>
      <c r="Y110" s="38"/>
      <c r="Z110" s="30"/>
      <c r="AA110" s="30"/>
      <c r="AB110" s="30"/>
      <c r="AC110" s="30"/>
      <c r="AD110" s="30"/>
      <c r="AE110" s="30"/>
      <c r="AF110" s="30"/>
      <c r="AG110" s="30"/>
      <c r="AH110" s="38"/>
      <c r="AI110" s="30"/>
      <c r="AJ110" s="30"/>
      <c r="AK110" s="30"/>
      <c r="AL110" s="30"/>
      <c r="AM110" s="30"/>
      <c r="AN110" s="30"/>
      <c r="AO110" s="30"/>
      <c r="AP110" s="30"/>
      <c r="AQ110" s="38"/>
      <c r="AR110" s="30"/>
      <c r="AS110" s="30"/>
      <c r="AT110" s="30"/>
      <c r="AU110" s="30"/>
      <c r="AV110" s="30"/>
      <c r="AW110" s="30"/>
      <c r="AX110" s="30"/>
      <c r="AY110" s="30"/>
    </row>
    <row r="111" spans="1:51">
      <c r="A111" s="16"/>
      <c r="B111" s="17"/>
      <c r="C111" s="18"/>
      <c r="D111" s="153"/>
      <c r="E111" s="1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8"/>
      <c r="Y111" s="38"/>
      <c r="Z111" s="30"/>
      <c r="AA111" s="30"/>
      <c r="AB111" s="30"/>
      <c r="AC111" s="30"/>
      <c r="AD111" s="30"/>
      <c r="AE111" s="30"/>
      <c r="AF111" s="30"/>
      <c r="AG111" s="30"/>
      <c r="AH111" s="38"/>
      <c r="AI111" s="30"/>
      <c r="AJ111" s="30"/>
      <c r="AK111" s="30"/>
      <c r="AL111" s="30"/>
      <c r="AM111" s="30"/>
      <c r="AN111" s="30"/>
      <c r="AO111" s="30"/>
      <c r="AP111" s="30"/>
      <c r="AQ111" s="38"/>
      <c r="AR111" s="30"/>
      <c r="AS111" s="30"/>
      <c r="AT111" s="30"/>
      <c r="AU111" s="30"/>
      <c r="AV111" s="30"/>
      <c r="AW111" s="30"/>
      <c r="AX111" s="30"/>
      <c r="AY111" s="30"/>
    </row>
    <row r="112" spans="1:51">
      <c r="A112" s="16"/>
      <c r="B112" s="17"/>
      <c r="C112" s="18"/>
      <c r="D112" s="153"/>
      <c r="E112" s="1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8"/>
      <c r="Y112" s="38"/>
      <c r="Z112" s="30"/>
      <c r="AA112" s="30"/>
      <c r="AB112" s="30"/>
      <c r="AC112" s="30"/>
      <c r="AD112" s="30"/>
      <c r="AE112" s="30"/>
      <c r="AF112" s="30"/>
      <c r="AG112" s="30"/>
      <c r="AH112" s="38"/>
      <c r="AI112" s="30"/>
      <c r="AJ112" s="30"/>
      <c r="AK112" s="30"/>
      <c r="AL112" s="30"/>
      <c r="AM112" s="30"/>
      <c r="AN112" s="30"/>
      <c r="AO112" s="30"/>
      <c r="AP112" s="30"/>
      <c r="AQ112" s="38"/>
      <c r="AR112" s="30"/>
      <c r="AS112" s="30"/>
      <c r="AT112" s="30"/>
      <c r="AU112" s="30"/>
      <c r="AV112" s="30"/>
      <c r="AW112" s="30"/>
      <c r="AX112" s="30"/>
      <c r="AY112" s="30"/>
    </row>
    <row r="113" spans="1:51">
      <c r="A113" s="16"/>
      <c r="B113" s="17"/>
      <c r="C113" s="18"/>
      <c r="D113" s="153"/>
      <c r="E113" s="1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8"/>
      <c r="Y113" s="38"/>
      <c r="Z113" s="30"/>
      <c r="AA113" s="30"/>
      <c r="AB113" s="30"/>
      <c r="AC113" s="30"/>
      <c r="AD113" s="30"/>
      <c r="AE113" s="30"/>
      <c r="AF113" s="30"/>
      <c r="AG113" s="30"/>
      <c r="AH113" s="38"/>
      <c r="AI113" s="30"/>
      <c r="AJ113" s="30"/>
      <c r="AK113" s="30"/>
      <c r="AL113" s="30"/>
      <c r="AM113" s="30"/>
      <c r="AN113" s="30"/>
      <c r="AO113" s="30"/>
      <c r="AP113" s="30"/>
      <c r="AQ113" s="38"/>
      <c r="AR113" s="30"/>
      <c r="AS113" s="30"/>
      <c r="AT113" s="30"/>
      <c r="AU113" s="30"/>
      <c r="AV113" s="30"/>
      <c r="AW113" s="30"/>
      <c r="AX113" s="30"/>
      <c r="AY113" s="30"/>
    </row>
    <row r="114" spans="1:51">
      <c r="A114" s="16"/>
      <c r="B114" s="17"/>
      <c r="C114" s="18"/>
      <c r="D114" s="153"/>
      <c r="E114" s="1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8"/>
      <c r="Y114" s="38"/>
      <c r="Z114" s="30"/>
      <c r="AA114" s="30"/>
      <c r="AB114" s="30"/>
      <c r="AC114" s="30"/>
      <c r="AD114" s="30"/>
      <c r="AE114" s="30"/>
      <c r="AF114" s="30"/>
      <c r="AG114" s="30"/>
      <c r="AH114" s="38"/>
      <c r="AI114" s="30"/>
      <c r="AJ114" s="30"/>
      <c r="AK114" s="30"/>
      <c r="AL114" s="30"/>
      <c r="AM114" s="30"/>
      <c r="AN114" s="30"/>
      <c r="AO114" s="30"/>
      <c r="AP114" s="30"/>
      <c r="AQ114" s="38"/>
      <c r="AR114" s="30"/>
      <c r="AS114" s="30"/>
      <c r="AT114" s="30"/>
      <c r="AU114" s="30"/>
      <c r="AV114" s="30"/>
      <c r="AW114" s="30"/>
      <c r="AX114" s="30"/>
      <c r="AY114" s="30"/>
    </row>
    <row r="115" spans="1:51">
      <c r="A115" s="16"/>
      <c r="B115" s="17"/>
      <c r="C115" s="18"/>
      <c r="D115" s="153"/>
      <c r="E115" s="1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8"/>
      <c r="Y115" s="38"/>
      <c r="Z115" s="30"/>
      <c r="AA115" s="30"/>
      <c r="AB115" s="30"/>
      <c r="AC115" s="30"/>
      <c r="AD115" s="30"/>
      <c r="AE115" s="30"/>
      <c r="AF115" s="30"/>
      <c r="AG115" s="30"/>
      <c r="AH115" s="38"/>
      <c r="AI115" s="30"/>
      <c r="AJ115" s="30"/>
      <c r="AK115" s="30"/>
      <c r="AL115" s="30"/>
      <c r="AM115" s="30"/>
      <c r="AN115" s="30"/>
      <c r="AO115" s="30"/>
      <c r="AP115" s="30"/>
      <c r="AQ115" s="38"/>
      <c r="AR115" s="30"/>
      <c r="AS115" s="30"/>
      <c r="AT115" s="30"/>
      <c r="AU115" s="30"/>
      <c r="AV115" s="30"/>
      <c r="AW115" s="30"/>
      <c r="AX115" s="30"/>
      <c r="AY115" s="30"/>
    </row>
    <row r="116" spans="1:51">
      <c r="A116" s="16"/>
      <c r="B116" s="17"/>
      <c r="C116" s="18"/>
      <c r="D116" s="153"/>
      <c r="E116" s="1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8"/>
      <c r="Y116" s="38"/>
      <c r="Z116" s="30"/>
      <c r="AA116" s="30"/>
      <c r="AB116" s="30"/>
      <c r="AC116" s="30"/>
      <c r="AD116" s="30"/>
      <c r="AE116" s="30"/>
      <c r="AF116" s="30"/>
      <c r="AG116" s="30"/>
      <c r="AH116" s="38"/>
      <c r="AI116" s="30"/>
      <c r="AJ116" s="30"/>
      <c r="AK116" s="30"/>
      <c r="AL116" s="30"/>
      <c r="AM116" s="30"/>
      <c r="AN116" s="30"/>
      <c r="AO116" s="30"/>
      <c r="AP116" s="30"/>
      <c r="AQ116" s="38"/>
      <c r="AR116" s="30"/>
      <c r="AS116" s="30"/>
      <c r="AT116" s="30"/>
      <c r="AU116" s="30"/>
      <c r="AV116" s="30"/>
      <c r="AW116" s="30"/>
      <c r="AX116" s="30"/>
      <c r="AY116" s="30"/>
    </row>
    <row r="117" spans="1:51">
      <c r="A117" s="16"/>
      <c r="B117" s="17"/>
      <c r="C117" s="18"/>
      <c r="D117" s="153"/>
      <c r="E117" s="1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8"/>
      <c r="Y117" s="38"/>
      <c r="Z117" s="30"/>
      <c r="AA117" s="30"/>
      <c r="AB117" s="30"/>
      <c r="AC117" s="30"/>
      <c r="AD117" s="30"/>
      <c r="AE117" s="30"/>
      <c r="AF117" s="30"/>
      <c r="AG117" s="30"/>
      <c r="AH117" s="38"/>
      <c r="AI117" s="30"/>
      <c r="AJ117" s="30"/>
      <c r="AK117" s="30"/>
      <c r="AL117" s="30"/>
      <c r="AM117" s="30"/>
      <c r="AN117" s="30"/>
      <c r="AO117" s="30"/>
      <c r="AP117" s="30"/>
      <c r="AQ117" s="38"/>
      <c r="AR117" s="30"/>
      <c r="AS117" s="30"/>
      <c r="AT117" s="30"/>
      <c r="AU117" s="30"/>
      <c r="AV117" s="30"/>
      <c r="AW117" s="30"/>
      <c r="AX117" s="30"/>
      <c r="AY117" s="30"/>
    </row>
    <row r="118" spans="1:51">
      <c r="A118" s="16"/>
      <c r="B118" s="17"/>
      <c r="C118" s="18"/>
      <c r="D118" s="153"/>
      <c r="E118" s="1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8"/>
      <c r="Y118" s="38"/>
      <c r="Z118" s="30"/>
      <c r="AA118" s="30"/>
      <c r="AB118" s="30"/>
      <c r="AC118" s="30"/>
      <c r="AD118" s="30"/>
      <c r="AE118" s="30"/>
      <c r="AF118" s="30"/>
      <c r="AG118" s="30"/>
      <c r="AH118" s="38"/>
      <c r="AI118" s="30"/>
      <c r="AJ118" s="30"/>
      <c r="AK118" s="30"/>
      <c r="AL118" s="30"/>
      <c r="AM118" s="30"/>
      <c r="AN118" s="30"/>
      <c r="AO118" s="30"/>
      <c r="AP118" s="30"/>
      <c r="AQ118" s="38"/>
      <c r="AR118" s="30"/>
      <c r="AS118" s="30"/>
      <c r="AT118" s="30"/>
      <c r="AU118" s="30"/>
      <c r="AV118" s="30"/>
      <c r="AW118" s="30"/>
      <c r="AX118" s="30"/>
      <c r="AY118" s="30"/>
    </row>
    <row r="119" spans="1:51">
      <c r="A119" s="16"/>
      <c r="B119" s="17"/>
      <c r="C119" s="18"/>
      <c r="D119" s="153"/>
      <c r="E119" s="1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8"/>
      <c r="Y119" s="38"/>
      <c r="Z119" s="30"/>
      <c r="AA119" s="30"/>
      <c r="AB119" s="30"/>
      <c r="AC119" s="30"/>
      <c r="AD119" s="30"/>
      <c r="AE119" s="30"/>
      <c r="AF119" s="30"/>
      <c r="AG119" s="30"/>
      <c r="AH119" s="38"/>
      <c r="AI119" s="30"/>
      <c r="AJ119" s="30"/>
      <c r="AK119" s="30"/>
      <c r="AL119" s="30"/>
      <c r="AM119" s="30"/>
      <c r="AN119" s="30"/>
      <c r="AO119" s="30"/>
      <c r="AP119" s="30"/>
      <c r="AQ119" s="38"/>
      <c r="AR119" s="30"/>
      <c r="AS119" s="30"/>
      <c r="AT119" s="30"/>
      <c r="AU119" s="30"/>
      <c r="AV119" s="30"/>
      <c r="AW119" s="30"/>
      <c r="AX119" s="30"/>
      <c r="AY119" s="30"/>
    </row>
    <row r="120" spans="1:51">
      <c r="A120" s="16"/>
      <c r="B120" s="17"/>
      <c r="C120" s="18"/>
      <c r="D120" s="153"/>
      <c r="E120" s="1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8"/>
      <c r="Y120" s="38"/>
      <c r="Z120" s="30"/>
      <c r="AA120" s="30"/>
      <c r="AB120" s="30"/>
      <c r="AC120" s="30"/>
      <c r="AD120" s="30"/>
      <c r="AE120" s="30"/>
      <c r="AF120" s="30"/>
      <c r="AG120" s="30"/>
      <c r="AH120" s="38"/>
      <c r="AI120" s="30"/>
      <c r="AJ120" s="30"/>
      <c r="AK120" s="30"/>
      <c r="AL120" s="30"/>
      <c r="AM120" s="30"/>
      <c r="AN120" s="30"/>
      <c r="AO120" s="30"/>
      <c r="AP120" s="30"/>
      <c r="AQ120" s="38"/>
      <c r="AR120" s="30"/>
      <c r="AS120" s="30"/>
      <c r="AT120" s="30"/>
      <c r="AU120" s="30"/>
      <c r="AV120" s="30"/>
      <c r="AW120" s="30"/>
      <c r="AX120" s="30"/>
      <c r="AY120" s="30"/>
    </row>
    <row r="121" spans="1:51">
      <c r="A121" s="16"/>
      <c r="B121" s="17"/>
      <c r="C121" s="18"/>
      <c r="D121" s="153"/>
      <c r="E121" s="1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8"/>
      <c r="Y121" s="38"/>
      <c r="Z121" s="30"/>
      <c r="AA121" s="30"/>
      <c r="AB121" s="30"/>
      <c r="AC121" s="30"/>
      <c r="AD121" s="30"/>
      <c r="AE121" s="30"/>
      <c r="AF121" s="30"/>
      <c r="AG121" s="30"/>
      <c r="AH121" s="38"/>
      <c r="AI121" s="30"/>
      <c r="AJ121" s="30"/>
      <c r="AK121" s="30"/>
      <c r="AL121" s="30"/>
      <c r="AM121" s="30"/>
      <c r="AN121" s="30"/>
      <c r="AO121" s="30"/>
      <c r="AP121" s="30"/>
      <c r="AQ121" s="38"/>
      <c r="AR121" s="30"/>
      <c r="AS121" s="30"/>
      <c r="AT121" s="30"/>
      <c r="AU121" s="30"/>
      <c r="AV121" s="30"/>
      <c r="AW121" s="30"/>
      <c r="AX121" s="30"/>
      <c r="AY121" s="30"/>
    </row>
    <row r="122" spans="1:51">
      <c r="A122" s="16"/>
      <c r="B122" s="17"/>
      <c r="C122" s="18"/>
      <c r="D122" s="153"/>
      <c r="E122" s="1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8"/>
      <c r="Y122" s="38"/>
      <c r="Z122" s="30"/>
      <c r="AA122" s="30"/>
      <c r="AB122" s="30"/>
      <c r="AC122" s="30"/>
      <c r="AD122" s="30"/>
      <c r="AE122" s="30"/>
      <c r="AF122" s="30"/>
      <c r="AG122" s="30"/>
      <c r="AH122" s="38"/>
      <c r="AI122" s="30"/>
      <c r="AJ122" s="30"/>
      <c r="AK122" s="30"/>
      <c r="AL122" s="30"/>
      <c r="AM122" s="30"/>
      <c r="AN122" s="30"/>
      <c r="AO122" s="30"/>
      <c r="AP122" s="30"/>
      <c r="AQ122" s="38"/>
      <c r="AR122" s="30"/>
      <c r="AS122" s="30"/>
      <c r="AT122" s="30"/>
      <c r="AU122" s="30"/>
      <c r="AV122" s="30"/>
      <c r="AW122" s="30"/>
      <c r="AX122" s="30"/>
      <c r="AY122" s="30"/>
    </row>
    <row r="123" spans="1:51">
      <c r="A123" s="16"/>
      <c r="B123" s="17"/>
      <c r="C123" s="18"/>
      <c r="D123" s="153"/>
      <c r="E123" s="1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8"/>
      <c r="Y123" s="38"/>
      <c r="Z123" s="30"/>
      <c r="AA123" s="30"/>
      <c r="AB123" s="30"/>
      <c r="AC123" s="30"/>
      <c r="AD123" s="30"/>
      <c r="AE123" s="30"/>
      <c r="AF123" s="30"/>
      <c r="AG123" s="30"/>
      <c r="AH123" s="38"/>
      <c r="AI123" s="30"/>
      <c r="AJ123" s="30"/>
      <c r="AK123" s="30"/>
      <c r="AL123" s="30"/>
      <c r="AM123" s="30"/>
      <c r="AN123" s="30"/>
      <c r="AO123" s="30"/>
      <c r="AP123" s="30"/>
      <c r="AQ123" s="38"/>
      <c r="AR123" s="30"/>
      <c r="AS123" s="30"/>
      <c r="AT123" s="30"/>
      <c r="AU123" s="30"/>
      <c r="AV123" s="30"/>
      <c r="AW123" s="30"/>
      <c r="AX123" s="30"/>
      <c r="AY123" s="30"/>
    </row>
    <row r="124" spans="1:51">
      <c r="A124" s="16"/>
      <c r="B124" s="17"/>
      <c r="C124" s="18"/>
      <c r="D124" s="153"/>
      <c r="E124" s="1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8"/>
      <c r="Y124" s="38"/>
      <c r="Z124" s="30"/>
      <c r="AA124" s="30"/>
      <c r="AB124" s="30"/>
      <c r="AC124" s="30"/>
      <c r="AD124" s="30"/>
      <c r="AE124" s="30"/>
      <c r="AF124" s="30"/>
      <c r="AG124" s="30"/>
      <c r="AH124" s="38"/>
      <c r="AI124" s="30"/>
      <c r="AJ124" s="30"/>
      <c r="AK124" s="30"/>
      <c r="AL124" s="30"/>
      <c r="AM124" s="30"/>
      <c r="AN124" s="30"/>
      <c r="AO124" s="30"/>
      <c r="AP124" s="30"/>
      <c r="AQ124" s="38"/>
      <c r="AR124" s="30"/>
      <c r="AS124" s="30"/>
      <c r="AT124" s="30"/>
      <c r="AU124" s="30"/>
      <c r="AV124" s="30"/>
      <c r="AW124" s="30"/>
      <c r="AX124" s="30"/>
      <c r="AY124" s="30"/>
    </row>
    <row r="125" spans="1:51">
      <c r="A125" s="16"/>
      <c r="B125" s="17"/>
      <c r="C125" s="18"/>
      <c r="D125" s="153"/>
      <c r="E125" s="1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8"/>
      <c r="Y125" s="38"/>
      <c r="Z125" s="30"/>
      <c r="AA125" s="30"/>
      <c r="AB125" s="30"/>
      <c r="AC125" s="30"/>
      <c r="AD125" s="30"/>
      <c r="AE125" s="30"/>
      <c r="AF125" s="30"/>
      <c r="AG125" s="30"/>
      <c r="AH125" s="38"/>
      <c r="AI125" s="30"/>
      <c r="AJ125" s="30"/>
      <c r="AK125" s="30"/>
      <c r="AL125" s="30"/>
      <c r="AM125" s="30"/>
      <c r="AN125" s="30"/>
      <c r="AO125" s="30"/>
      <c r="AP125" s="30"/>
      <c r="AQ125" s="38"/>
      <c r="AR125" s="30"/>
      <c r="AS125" s="30"/>
      <c r="AT125" s="30"/>
      <c r="AU125" s="30"/>
      <c r="AV125" s="30"/>
      <c r="AW125" s="30"/>
      <c r="AX125" s="30"/>
      <c r="AY125" s="30"/>
    </row>
    <row r="126" spans="1:51">
      <c r="A126" s="16"/>
      <c r="B126" s="17"/>
      <c r="C126" s="18"/>
      <c r="D126" s="153"/>
      <c r="E126" s="1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8"/>
      <c r="Y126" s="38"/>
      <c r="Z126" s="30"/>
      <c r="AA126" s="30"/>
      <c r="AB126" s="30"/>
      <c r="AC126" s="30"/>
      <c r="AD126" s="30"/>
      <c r="AE126" s="30"/>
      <c r="AF126" s="30"/>
      <c r="AG126" s="30"/>
      <c r="AH126" s="38"/>
      <c r="AI126" s="30"/>
      <c r="AJ126" s="30"/>
      <c r="AK126" s="30"/>
      <c r="AL126" s="30"/>
      <c r="AM126" s="30"/>
      <c r="AN126" s="30"/>
      <c r="AO126" s="30"/>
      <c r="AP126" s="30"/>
      <c r="AQ126" s="38"/>
      <c r="AR126" s="30"/>
      <c r="AS126" s="30"/>
      <c r="AT126" s="30"/>
      <c r="AU126" s="30"/>
      <c r="AV126" s="30"/>
      <c r="AW126" s="30"/>
      <c r="AX126" s="30"/>
      <c r="AY126" s="30"/>
    </row>
    <row r="127" spans="1:51">
      <c r="A127" s="16"/>
      <c r="B127" s="17"/>
      <c r="C127" s="18"/>
      <c r="D127" s="153"/>
      <c r="E127" s="1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8"/>
      <c r="Y127" s="38"/>
      <c r="Z127" s="30"/>
      <c r="AA127" s="30"/>
      <c r="AB127" s="30"/>
      <c r="AC127" s="30"/>
      <c r="AD127" s="30"/>
      <c r="AE127" s="30"/>
      <c r="AF127" s="30"/>
      <c r="AG127" s="30"/>
      <c r="AH127" s="38"/>
      <c r="AI127" s="30"/>
      <c r="AJ127" s="30"/>
      <c r="AK127" s="30"/>
      <c r="AL127" s="30"/>
      <c r="AM127" s="30"/>
      <c r="AN127" s="30"/>
      <c r="AO127" s="30"/>
      <c r="AP127" s="30"/>
      <c r="AQ127" s="38"/>
      <c r="AR127" s="30"/>
      <c r="AS127" s="30"/>
      <c r="AT127" s="30"/>
      <c r="AU127" s="30"/>
      <c r="AV127" s="30"/>
      <c r="AW127" s="30"/>
      <c r="AX127" s="30"/>
      <c r="AY127" s="30"/>
    </row>
    <row r="128" spans="1:51">
      <c r="A128" s="16"/>
      <c r="B128" s="17"/>
      <c r="C128" s="18"/>
      <c r="D128" s="153"/>
      <c r="E128" s="1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8"/>
      <c r="Y128" s="38"/>
      <c r="Z128" s="30"/>
      <c r="AA128" s="30"/>
      <c r="AB128" s="30"/>
      <c r="AC128" s="30"/>
      <c r="AD128" s="30"/>
      <c r="AE128" s="30"/>
      <c r="AF128" s="30"/>
      <c r="AG128" s="30"/>
      <c r="AH128" s="38"/>
      <c r="AI128" s="30"/>
      <c r="AJ128" s="30"/>
      <c r="AK128" s="30"/>
      <c r="AL128" s="30"/>
      <c r="AM128" s="30"/>
      <c r="AN128" s="30"/>
      <c r="AO128" s="30"/>
      <c r="AP128" s="30"/>
      <c r="AQ128" s="38"/>
      <c r="AR128" s="30"/>
      <c r="AS128" s="30"/>
      <c r="AT128" s="30"/>
      <c r="AU128" s="30"/>
      <c r="AV128" s="30"/>
      <c r="AW128" s="30"/>
      <c r="AX128" s="30"/>
      <c r="AY128" s="30"/>
    </row>
    <row r="129" spans="1:51">
      <c r="A129" s="16"/>
      <c r="B129" s="17"/>
      <c r="C129" s="18"/>
      <c r="D129" s="153"/>
      <c r="E129" s="1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8"/>
      <c r="Y129" s="38"/>
      <c r="Z129" s="30"/>
      <c r="AA129" s="30"/>
      <c r="AB129" s="30"/>
      <c r="AC129" s="30"/>
      <c r="AD129" s="30"/>
      <c r="AE129" s="30"/>
      <c r="AF129" s="30"/>
      <c r="AG129" s="30"/>
      <c r="AH129" s="38"/>
      <c r="AI129" s="30"/>
      <c r="AJ129" s="30"/>
      <c r="AK129" s="30"/>
      <c r="AL129" s="30"/>
      <c r="AM129" s="30"/>
      <c r="AN129" s="30"/>
      <c r="AO129" s="30"/>
      <c r="AP129" s="30"/>
      <c r="AQ129" s="38"/>
      <c r="AR129" s="30"/>
      <c r="AS129" s="30"/>
      <c r="AT129" s="30"/>
      <c r="AU129" s="30"/>
      <c r="AV129" s="30"/>
      <c r="AW129" s="30"/>
      <c r="AX129" s="30"/>
      <c r="AY129" s="30"/>
    </row>
    <row r="130" spans="1:51">
      <c r="A130" s="16"/>
      <c r="B130" s="17"/>
      <c r="C130" s="18"/>
      <c r="D130" s="153"/>
      <c r="E130" s="1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8"/>
      <c r="Y130" s="38"/>
      <c r="Z130" s="30"/>
      <c r="AA130" s="30"/>
      <c r="AB130" s="30"/>
      <c r="AC130" s="30"/>
      <c r="AD130" s="30"/>
      <c r="AE130" s="30"/>
      <c r="AF130" s="30"/>
      <c r="AG130" s="30"/>
      <c r="AH130" s="38"/>
      <c r="AI130" s="30"/>
      <c r="AJ130" s="30"/>
      <c r="AK130" s="30"/>
      <c r="AL130" s="30"/>
      <c r="AM130" s="30"/>
      <c r="AN130" s="30"/>
      <c r="AO130" s="30"/>
      <c r="AP130" s="30"/>
      <c r="AQ130" s="38"/>
      <c r="AR130" s="30"/>
      <c r="AS130" s="30"/>
      <c r="AT130" s="30"/>
      <c r="AU130" s="30"/>
      <c r="AV130" s="30"/>
      <c r="AW130" s="30"/>
      <c r="AX130" s="30"/>
      <c r="AY130" s="30"/>
    </row>
    <row r="131" spans="1:51">
      <c r="A131" s="16"/>
      <c r="B131" s="17"/>
      <c r="C131" s="18"/>
      <c r="D131" s="153"/>
      <c r="E131" s="1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8"/>
      <c r="Y131" s="38"/>
      <c r="Z131" s="30"/>
      <c r="AA131" s="30"/>
      <c r="AB131" s="30"/>
      <c r="AC131" s="30"/>
      <c r="AD131" s="30"/>
      <c r="AE131" s="30"/>
      <c r="AF131" s="30"/>
      <c r="AG131" s="30"/>
      <c r="AH131" s="38"/>
      <c r="AI131" s="30"/>
      <c r="AJ131" s="30"/>
      <c r="AK131" s="30"/>
      <c r="AL131" s="30"/>
      <c r="AM131" s="30"/>
      <c r="AN131" s="30"/>
      <c r="AO131" s="30"/>
      <c r="AP131" s="30"/>
      <c r="AQ131" s="38"/>
      <c r="AR131" s="30"/>
      <c r="AS131" s="30"/>
      <c r="AT131" s="30"/>
      <c r="AU131" s="30"/>
      <c r="AV131" s="30"/>
      <c r="AW131" s="30"/>
      <c r="AX131" s="30"/>
      <c r="AY131" s="30"/>
    </row>
    <row r="132" spans="1:51">
      <c r="A132" s="16"/>
      <c r="B132" s="17"/>
      <c r="C132" s="18"/>
      <c r="D132" s="153"/>
      <c r="E132" s="1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8"/>
      <c r="Y132" s="38"/>
      <c r="Z132" s="30"/>
      <c r="AA132" s="30"/>
      <c r="AB132" s="30"/>
      <c r="AC132" s="30"/>
      <c r="AD132" s="30"/>
      <c r="AE132" s="30"/>
      <c r="AF132" s="30"/>
      <c r="AG132" s="30"/>
      <c r="AH132" s="38"/>
      <c r="AI132" s="30"/>
      <c r="AJ132" s="30"/>
      <c r="AK132" s="30"/>
      <c r="AL132" s="30"/>
      <c r="AM132" s="30"/>
      <c r="AN132" s="30"/>
      <c r="AO132" s="30"/>
      <c r="AP132" s="30"/>
      <c r="AQ132" s="38"/>
      <c r="AR132" s="30"/>
      <c r="AS132" s="30"/>
      <c r="AT132" s="30"/>
      <c r="AU132" s="30"/>
      <c r="AV132" s="30"/>
      <c r="AW132" s="30"/>
      <c r="AX132" s="30"/>
      <c r="AY132" s="30"/>
    </row>
    <row r="133" spans="1:51">
      <c r="A133" s="16"/>
      <c r="B133" s="17"/>
      <c r="C133" s="18"/>
      <c r="D133" s="153"/>
      <c r="E133" s="1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8"/>
      <c r="Y133" s="38"/>
      <c r="Z133" s="30"/>
      <c r="AA133" s="30"/>
      <c r="AB133" s="30"/>
      <c r="AC133" s="30"/>
      <c r="AD133" s="30"/>
      <c r="AE133" s="30"/>
      <c r="AF133" s="30"/>
      <c r="AG133" s="30"/>
      <c r="AH133" s="38"/>
      <c r="AI133" s="30"/>
      <c r="AJ133" s="30"/>
      <c r="AK133" s="30"/>
      <c r="AL133" s="30"/>
      <c r="AM133" s="30"/>
      <c r="AN133" s="30"/>
      <c r="AO133" s="30"/>
      <c r="AP133" s="30"/>
      <c r="AQ133" s="38"/>
      <c r="AR133" s="30"/>
      <c r="AS133" s="30"/>
      <c r="AT133" s="30"/>
      <c r="AU133" s="30"/>
      <c r="AV133" s="30"/>
      <c r="AW133" s="30"/>
      <c r="AX133" s="30"/>
      <c r="AY133" s="30"/>
    </row>
    <row r="134" spans="1:51">
      <c r="A134" s="16"/>
      <c r="B134" s="17"/>
      <c r="C134" s="18"/>
      <c r="D134" s="153"/>
      <c r="E134" s="1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8"/>
      <c r="Y134" s="38"/>
      <c r="Z134" s="30"/>
      <c r="AA134" s="30"/>
      <c r="AB134" s="30"/>
      <c r="AC134" s="30"/>
      <c r="AD134" s="30"/>
      <c r="AE134" s="30"/>
      <c r="AF134" s="30"/>
      <c r="AG134" s="30"/>
      <c r="AH134" s="38"/>
      <c r="AI134" s="30"/>
      <c r="AJ134" s="30"/>
      <c r="AK134" s="30"/>
      <c r="AL134" s="30"/>
      <c r="AM134" s="30"/>
      <c r="AN134" s="30"/>
      <c r="AO134" s="30"/>
      <c r="AP134" s="30"/>
      <c r="AQ134" s="38"/>
      <c r="AR134" s="30"/>
      <c r="AS134" s="30"/>
      <c r="AT134" s="30"/>
      <c r="AU134" s="30"/>
      <c r="AV134" s="30"/>
      <c r="AW134" s="30"/>
      <c r="AX134" s="30"/>
      <c r="AY134" s="30"/>
    </row>
    <row r="135" spans="1:51">
      <c r="A135" s="16"/>
      <c r="B135" s="17"/>
      <c r="C135" s="18"/>
      <c r="D135" s="153"/>
      <c r="E135" s="1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8"/>
      <c r="Y135" s="38"/>
      <c r="Z135" s="30"/>
      <c r="AA135" s="30"/>
      <c r="AB135" s="30"/>
      <c r="AC135" s="30"/>
      <c r="AD135" s="30"/>
      <c r="AE135" s="30"/>
      <c r="AF135" s="30"/>
      <c r="AG135" s="30"/>
      <c r="AH135" s="38"/>
      <c r="AI135" s="30"/>
      <c r="AJ135" s="30"/>
      <c r="AK135" s="30"/>
      <c r="AL135" s="30"/>
      <c r="AM135" s="30"/>
      <c r="AN135" s="30"/>
      <c r="AO135" s="30"/>
      <c r="AP135" s="30"/>
      <c r="AQ135" s="38"/>
      <c r="AR135" s="30"/>
      <c r="AS135" s="30"/>
      <c r="AT135" s="30"/>
      <c r="AU135" s="30"/>
      <c r="AV135" s="30"/>
      <c r="AW135" s="30"/>
      <c r="AX135" s="30"/>
      <c r="AY135" s="30"/>
    </row>
    <row r="136" spans="1:51">
      <c r="A136" s="16"/>
      <c r="B136" s="17"/>
      <c r="C136" s="18"/>
      <c r="D136" s="153"/>
      <c r="E136" s="1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8"/>
      <c r="Y136" s="38"/>
      <c r="Z136" s="30"/>
      <c r="AA136" s="30"/>
      <c r="AB136" s="30"/>
      <c r="AC136" s="30"/>
      <c r="AD136" s="30"/>
      <c r="AE136" s="30"/>
      <c r="AF136" s="30"/>
      <c r="AG136" s="30"/>
      <c r="AH136" s="38"/>
      <c r="AI136" s="30"/>
      <c r="AJ136" s="30"/>
      <c r="AK136" s="30"/>
      <c r="AL136" s="30"/>
      <c r="AM136" s="30"/>
      <c r="AN136" s="30"/>
      <c r="AO136" s="30"/>
      <c r="AP136" s="30"/>
      <c r="AQ136" s="38"/>
      <c r="AR136" s="30"/>
      <c r="AS136" s="30"/>
      <c r="AT136" s="30"/>
      <c r="AU136" s="30"/>
      <c r="AV136" s="30"/>
      <c r="AW136" s="30"/>
      <c r="AX136" s="30"/>
      <c r="AY136" s="30"/>
    </row>
    <row r="137" spans="1:51">
      <c r="A137" s="16"/>
      <c r="B137" s="17"/>
      <c r="C137" s="18"/>
      <c r="D137" s="153"/>
      <c r="E137" s="1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8"/>
      <c r="Y137" s="38"/>
      <c r="Z137" s="30"/>
      <c r="AA137" s="30"/>
      <c r="AB137" s="30"/>
      <c r="AC137" s="30"/>
      <c r="AD137" s="30"/>
      <c r="AE137" s="30"/>
      <c r="AF137" s="30"/>
      <c r="AG137" s="30"/>
      <c r="AH137" s="38"/>
      <c r="AI137" s="30"/>
      <c r="AJ137" s="30"/>
      <c r="AK137" s="30"/>
      <c r="AL137" s="30"/>
      <c r="AM137" s="30"/>
      <c r="AN137" s="30"/>
      <c r="AO137" s="30"/>
      <c r="AP137" s="30"/>
      <c r="AQ137" s="38"/>
      <c r="AR137" s="30"/>
      <c r="AS137" s="30"/>
      <c r="AT137" s="30"/>
      <c r="AU137" s="30"/>
      <c r="AV137" s="30"/>
      <c r="AW137" s="30"/>
      <c r="AX137" s="30"/>
      <c r="AY137" s="30"/>
    </row>
    <row r="138" spans="1:51">
      <c r="A138" s="16"/>
      <c r="B138" s="17"/>
      <c r="C138" s="18"/>
      <c r="D138" s="153"/>
      <c r="E138" s="1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8"/>
      <c r="Y138" s="38"/>
      <c r="Z138" s="30"/>
      <c r="AA138" s="30"/>
      <c r="AB138" s="30"/>
      <c r="AC138" s="30"/>
      <c r="AD138" s="30"/>
      <c r="AE138" s="30"/>
      <c r="AF138" s="30"/>
      <c r="AG138" s="30"/>
      <c r="AH138" s="38"/>
      <c r="AI138" s="30"/>
      <c r="AJ138" s="30"/>
      <c r="AK138" s="30"/>
      <c r="AL138" s="30"/>
      <c r="AM138" s="30"/>
      <c r="AN138" s="30"/>
      <c r="AO138" s="30"/>
      <c r="AP138" s="30"/>
      <c r="AQ138" s="38"/>
      <c r="AR138" s="30"/>
      <c r="AS138" s="30"/>
      <c r="AT138" s="30"/>
      <c r="AU138" s="30"/>
      <c r="AV138" s="30"/>
      <c r="AW138" s="30"/>
      <c r="AX138" s="30"/>
      <c r="AY138" s="30"/>
    </row>
    <row r="139" spans="1:51">
      <c r="A139" s="16"/>
      <c r="B139" s="17"/>
      <c r="C139" s="18"/>
      <c r="D139" s="153"/>
      <c r="E139" s="1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8"/>
      <c r="Y139" s="38"/>
      <c r="Z139" s="30"/>
      <c r="AA139" s="30"/>
      <c r="AB139" s="30"/>
      <c r="AC139" s="30"/>
      <c r="AD139" s="30"/>
      <c r="AE139" s="30"/>
      <c r="AF139" s="30"/>
      <c r="AG139" s="30"/>
      <c r="AH139" s="38"/>
      <c r="AI139" s="30"/>
      <c r="AJ139" s="30"/>
      <c r="AK139" s="30"/>
      <c r="AL139" s="30"/>
      <c r="AM139" s="30"/>
      <c r="AN139" s="30"/>
      <c r="AO139" s="30"/>
      <c r="AP139" s="30"/>
      <c r="AQ139" s="38"/>
      <c r="AR139" s="30"/>
      <c r="AS139" s="30"/>
      <c r="AT139" s="30"/>
      <c r="AU139" s="30"/>
      <c r="AV139" s="30"/>
      <c r="AW139" s="30"/>
      <c r="AX139" s="30"/>
      <c r="AY139" s="30"/>
    </row>
    <row r="140" spans="1:51">
      <c r="A140" s="16"/>
      <c r="B140" s="17"/>
      <c r="C140" s="18"/>
      <c r="D140" s="153"/>
      <c r="E140" s="1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8"/>
      <c r="Y140" s="38"/>
      <c r="Z140" s="30"/>
      <c r="AA140" s="30"/>
      <c r="AB140" s="30"/>
      <c r="AC140" s="30"/>
      <c r="AD140" s="30"/>
      <c r="AE140" s="30"/>
      <c r="AF140" s="30"/>
      <c r="AG140" s="30"/>
      <c r="AH140" s="38"/>
      <c r="AI140" s="30"/>
      <c r="AJ140" s="30"/>
      <c r="AK140" s="30"/>
      <c r="AL140" s="30"/>
      <c r="AM140" s="30"/>
      <c r="AN140" s="30"/>
      <c r="AO140" s="30"/>
      <c r="AP140" s="30"/>
      <c r="AQ140" s="38"/>
      <c r="AR140" s="30"/>
      <c r="AS140" s="30"/>
      <c r="AT140" s="30"/>
      <c r="AU140" s="30"/>
      <c r="AV140" s="30"/>
      <c r="AW140" s="30"/>
      <c r="AX140" s="30"/>
      <c r="AY140" s="30"/>
    </row>
    <row r="141" spans="1:51">
      <c r="A141" s="16"/>
      <c r="B141" s="17"/>
      <c r="C141" s="18"/>
      <c r="D141" s="153"/>
      <c r="E141" s="1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8"/>
      <c r="Y141" s="38"/>
      <c r="Z141" s="30"/>
      <c r="AA141" s="30"/>
      <c r="AB141" s="30"/>
      <c r="AC141" s="30"/>
      <c r="AD141" s="30"/>
      <c r="AE141" s="30"/>
      <c r="AF141" s="30"/>
      <c r="AG141" s="30"/>
      <c r="AH141" s="38"/>
      <c r="AI141" s="30"/>
      <c r="AJ141" s="30"/>
      <c r="AK141" s="30"/>
      <c r="AL141" s="30"/>
      <c r="AM141" s="30"/>
      <c r="AN141" s="30"/>
      <c r="AO141" s="30"/>
      <c r="AP141" s="30"/>
      <c r="AQ141" s="38"/>
      <c r="AR141" s="30"/>
      <c r="AS141" s="30"/>
      <c r="AT141" s="30"/>
      <c r="AU141" s="30"/>
      <c r="AV141" s="30"/>
      <c r="AW141" s="30"/>
      <c r="AX141" s="30"/>
      <c r="AY141" s="30"/>
    </row>
    <row r="142" spans="1:51">
      <c r="A142" s="16"/>
      <c r="B142" s="17"/>
      <c r="C142" s="18"/>
      <c r="D142" s="153"/>
      <c r="E142" s="1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8"/>
      <c r="Y142" s="38"/>
      <c r="Z142" s="30"/>
      <c r="AA142" s="30"/>
      <c r="AB142" s="30"/>
      <c r="AC142" s="30"/>
      <c r="AD142" s="30"/>
      <c r="AE142" s="30"/>
      <c r="AF142" s="30"/>
      <c r="AG142" s="30"/>
      <c r="AH142" s="38"/>
      <c r="AI142" s="30"/>
      <c r="AJ142" s="30"/>
      <c r="AK142" s="30"/>
      <c r="AL142" s="30"/>
      <c r="AM142" s="30"/>
      <c r="AN142" s="30"/>
      <c r="AO142" s="30"/>
      <c r="AP142" s="30"/>
      <c r="AQ142" s="38"/>
      <c r="AR142" s="30"/>
      <c r="AS142" s="30"/>
      <c r="AT142" s="30"/>
      <c r="AU142" s="30"/>
      <c r="AV142" s="30"/>
      <c r="AW142" s="30"/>
      <c r="AX142" s="30"/>
      <c r="AY142" s="30"/>
    </row>
    <row r="143" spans="1:51">
      <c r="A143" s="16"/>
      <c r="B143" s="17"/>
      <c r="C143" s="18"/>
      <c r="D143" s="153"/>
      <c r="E143" s="1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8"/>
      <c r="Y143" s="38"/>
      <c r="Z143" s="30"/>
      <c r="AA143" s="30"/>
      <c r="AB143" s="30"/>
      <c r="AC143" s="30"/>
      <c r="AD143" s="30"/>
      <c r="AE143" s="30"/>
      <c r="AF143" s="30"/>
      <c r="AG143" s="30"/>
      <c r="AH143" s="38"/>
      <c r="AI143" s="30"/>
      <c r="AJ143" s="30"/>
      <c r="AK143" s="30"/>
      <c r="AL143" s="30"/>
      <c r="AM143" s="30"/>
      <c r="AN143" s="30"/>
      <c r="AO143" s="30"/>
      <c r="AP143" s="30"/>
      <c r="AQ143" s="38"/>
      <c r="AR143" s="30"/>
      <c r="AS143" s="30"/>
      <c r="AT143" s="30"/>
      <c r="AU143" s="30"/>
      <c r="AV143" s="30"/>
      <c r="AW143" s="30"/>
      <c r="AX143" s="30"/>
      <c r="AY143" s="30"/>
    </row>
    <row r="144" spans="1:51">
      <c r="A144" s="16"/>
      <c r="B144" s="17"/>
      <c r="C144" s="18"/>
      <c r="D144" s="153"/>
      <c r="E144" s="19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8"/>
      <c r="Y144" s="38"/>
      <c r="Z144" s="30"/>
      <c r="AA144" s="30"/>
      <c r="AB144" s="30"/>
      <c r="AC144" s="30"/>
      <c r="AD144" s="30"/>
      <c r="AE144" s="30"/>
      <c r="AF144" s="30"/>
      <c r="AG144" s="30"/>
      <c r="AH144" s="38"/>
      <c r="AI144" s="30"/>
      <c r="AJ144" s="30"/>
      <c r="AK144" s="30"/>
      <c r="AL144" s="30"/>
      <c r="AM144" s="30"/>
      <c r="AN144" s="30"/>
      <c r="AO144" s="30"/>
      <c r="AP144" s="30"/>
      <c r="AQ144" s="38"/>
      <c r="AR144" s="30"/>
      <c r="AS144" s="30"/>
      <c r="AT144" s="30"/>
      <c r="AU144" s="30"/>
      <c r="AV144" s="30"/>
      <c r="AW144" s="30"/>
      <c r="AX144" s="30"/>
      <c r="AY144" s="30"/>
    </row>
    <row r="145" spans="1:51">
      <c r="A145" s="16"/>
      <c r="B145" s="17"/>
      <c r="C145" s="18"/>
      <c r="D145" s="153"/>
      <c r="E145" s="1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8"/>
      <c r="Y145" s="38"/>
      <c r="Z145" s="30"/>
      <c r="AA145" s="30"/>
      <c r="AB145" s="30"/>
      <c r="AC145" s="30"/>
      <c r="AD145" s="30"/>
      <c r="AE145" s="30"/>
      <c r="AF145" s="30"/>
      <c r="AG145" s="30"/>
      <c r="AH145" s="38"/>
      <c r="AI145" s="30"/>
      <c r="AJ145" s="30"/>
      <c r="AK145" s="30"/>
      <c r="AL145" s="30"/>
      <c r="AM145" s="30"/>
      <c r="AN145" s="30"/>
      <c r="AO145" s="30"/>
      <c r="AP145" s="30"/>
      <c r="AQ145" s="38"/>
      <c r="AR145" s="30"/>
      <c r="AS145" s="30"/>
      <c r="AT145" s="30"/>
      <c r="AU145" s="30"/>
      <c r="AV145" s="30"/>
      <c r="AW145" s="30"/>
      <c r="AX145" s="30"/>
      <c r="AY145" s="30"/>
    </row>
    <row r="146" spans="1:51">
      <c r="A146" s="16"/>
      <c r="B146" s="17"/>
      <c r="C146" s="18"/>
      <c r="D146" s="153"/>
      <c r="E146" s="1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8"/>
      <c r="Y146" s="38"/>
      <c r="Z146" s="30"/>
      <c r="AA146" s="30"/>
      <c r="AB146" s="30"/>
      <c r="AC146" s="30"/>
      <c r="AD146" s="30"/>
      <c r="AE146" s="30"/>
      <c r="AF146" s="30"/>
      <c r="AG146" s="30"/>
      <c r="AH146" s="38"/>
      <c r="AI146" s="30"/>
      <c r="AJ146" s="30"/>
      <c r="AK146" s="30"/>
      <c r="AL146" s="30"/>
      <c r="AM146" s="30"/>
      <c r="AN146" s="30"/>
      <c r="AO146" s="30"/>
      <c r="AP146" s="30"/>
      <c r="AQ146" s="38"/>
      <c r="AR146" s="30"/>
      <c r="AS146" s="30"/>
      <c r="AT146" s="30"/>
      <c r="AU146" s="30"/>
      <c r="AV146" s="30"/>
      <c r="AW146" s="30"/>
      <c r="AX146" s="30"/>
      <c r="AY146" s="30"/>
    </row>
    <row r="147" spans="1:51">
      <c r="A147" s="16"/>
      <c r="B147" s="17"/>
      <c r="C147" s="18"/>
      <c r="D147" s="153"/>
      <c r="E147" s="1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8"/>
      <c r="Y147" s="38"/>
      <c r="Z147" s="30"/>
      <c r="AA147" s="30"/>
      <c r="AB147" s="30"/>
      <c r="AC147" s="30"/>
      <c r="AD147" s="30"/>
      <c r="AE147" s="30"/>
      <c r="AF147" s="30"/>
      <c r="AG147" s="30"/>
      <c r="AH147" s="38"/>
      <c r="AI147" s="30"/>
      <c r="AJ147" s="30"/>
      <c r="AK147" s="30"/>
      <c r="AL147" s="30"/>
      <c r="AM147" s="30"/>
      <c r="AN147" s="30"/>
      <c r="AO147" s="30"/>
      <c r="AP147" s="30"/>
      <c r="AQ147" s="38"/>
      <c r="AR147" s="30"/>
      <c r="AS147" s="30"/>
      <c r="AT147" s="30"/>
      <c r="AU147" s="30"/>
      <c r="AV147" s="30"/>
      <c r="AW147" s="30"/>
      <c r="AX147" s="30"/>
      <c r="AY147" s="30"/>
    </row>
    <row r="148" spans="1:51">
      <c r="A148" s="16"/>
      <c r="B148" s="17"/>
      <c r="C148" s="18"/>
      <c r="D148" s="153"/>
      <c r="E148" s="19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8"/>
      <c r="Y148" s="38"/>
      <c r="Z148" s="30"/>
      <c r="AA148" s="30"/>
      <c r="AB148" s="30"/>
      <c r="AC148" s="30"/>
      <c r="AD148" s="30"/>
      <c r="AE148" s="30"/>
      <c r="AF148" s="30"/>
      <c r="AG148" s="30"/>
      <c r="AH148" s="38"/>
      <c r="AI148" s="30"/>
      <c r="AJ148" s="30"/>
      <c r="AK148" s="30"/>
      <c r="AL148" s="30"/>
      <c r="AM148" s="30"/>
      <c r="AN148" s="30"/>
      <c r="AO148" s="30"/>
      <c r="AP148" s="30"/>
      <c r="AQ148" s="38"/>
      <c r="AR148" s="30"/>
      <c r="AS148" s="30"/>
      <c r="AT148" s="30"/>
      <c r="AU148" s="30"/>
      <c r="AV148" s="30"/>
      <c r="AW148" s="30"/>
      <c r="AX148" s="30"/>
      <c r="AY148" s="30"/>
    </row>
    <row r="149" spans="1:51">
      <c r="A149" s="16"/>
      <c r="B149" s="17"/>
      <c r="C149" s="18"/>
      <c r="D149" s="153"/>
      <c r="E149" s="19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8"/>
      <c r="Y149" s="38"/>
      <c r="Z149" s="30"/>
      <c r="AA149" s="30"/>
      <c r="AB149" s="30"/>
      <c r="AC149" s="30"/>
      <c r="AD149" s="30"/>
      <c r="AE149" s="30"/>
      <c r="AF149" s="30"/>
      <c r="AG149" s="30"/>
      <c r="AH149" s="38"/>
      <c r="AI149" s="30"/>
      <c r="AJ149" s="30"/>
      <c r="AK149" s="30"/>
      <c r="AL149" s="30"/>
      <c r="AM149" s="30"/>
      <c r="AN149" s="30"/>
      <c r="AO149" s="30"/>
      <c r="AP149" s="30"/>
      <c r="AQ149" s="38"/>
      <c r="AR149" s="30"/>
      <c r="AS149" s="30"/>
      <c r="AT149" s="30"/>
      <c r="AU149" s="30"/>
      <c r="AV149" s="30"/>
      <c r="AW149" s="30"/>
      <c r="AX149" s="30"/>
      <c r="AY149" s="30"/>
    </row>
    <row r="150" spans="1:51">
      <c r="A150" s="121"/>
      <c r="B150" s="17"/>
      <c r="C150" s="18"/>
      <c r="D150" s="153"/>
      <c r="E150" s="1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8"/>
      <c r="Y150" s="38"/>
      <c r="Z150" s="30"/>
      <c r="AA150" s="30"/>
      <c r="AB150" s="30"/>
      <c r="AC150" s="30"/>
      <c r="AD150" s="30"/>
      <c r="AE150" s="30"/>
      <c r="AF150" s="30"/>
      <c r="AG150" s="30"/>
      <c r="AH150" s="38"/>
      <c r="AI150" s="30"/>
      <c r="AJ150" s="30"/>
      <c r="AK150" s="30"/>
      <c r="AL150" s="30"/>
      <c r="AM150" s="30"/>
      <c r="AN150" s="30"/>
      <c r="AO150" s="30"/>
      <c r="AP150" s="30"/>
      <c r="AQ150" s="38"/>
      <c r="AR150" s="30"/>
      <c r="AS150" s="30"/>
      <c r="AT150" s="30"/>
      <c r="AU150" s="30"/>
      <c r="AV150" s="30"/>
      <c r="AW150" s="30"/>
      <c r="AX150" s="30"/>
      <c r="AY150" s="30"/>
    </row>
    <row r="151" spans="1:51">
      <c r="A151" s="121"/>
      <c r="B151" s="17"/>
      <c r="C151" s="18"/>
      <c r="D151" s="153"/>
      <c r="E151" s="19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8"/>
      <c r="Y151" s="38"/>
      <c r="Z151" s="30"/>
      <c r="AA151" s="30"/>
      <c r="AB151" s="30"/>
      <c r="AC151" s="30"/>
      <c r="AD151" s="30"/>
      <c r="AE151" s="30"/>
      <c r="AF151" s="30"/>
      <c r="AG151" s="30"/>
      <c r="AH151" s="38"/>
      <c r="AI151" s="30"/>
      <c r="AJ151" s="30"/>
      <c r="AK151" s="30"/>
      <c r="AL151" s="30"/>
      <c r="AM151" s="30"/>
      <c r="AN151" s="30"/>
      <c r="AO151" s="30"/>
      <c r="AP151" s="30"/>
      <c r="AQ151" s="38"/>
      <c r="AR151" s="30"/>
      <c r="AS151" s="30"/>
      <c r="AT151" s="30"/>
      <c r="AU151" s="30"/>
      <c r="AV151" s="30"/>
      <c r="AW151" s="30"/>
      <c r="AX151" s="30"/>
      <c r="AY151" s="30"/>
    </row>
    <row r="152" spans="1:51">
      <c r="A152" s="121"/>
      <c r="B152" s="17"/>
      <c r="C152" s="18"/>
      <c r="D152" s="153"/>
      <c r="E152" s="19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8"/>
      <c r="Y152" s="38"/>
      <c r="Z152" s="30"/>
      <c r="AA152" s="30"/>
      <c r="AB152" s="30"/>
      <c r="AC152" s="30"/>
      <c r="AD152" s="30"/>
      <c r="AE152" s="30"/>
      <c r="AF152" s="30"/>
      <c r="AG152" s="30"/>
      <c r="AH152" s="38"/>
      <c r="AI152" s="30"/>
      <c r="AJ152" s="30"/>
      <c r="AK152" s="30"/>
      <c r="AL152" s="30"/>
      <c r="AM152" s="30"/>
      <c r="AN152" s="30"/>
      <c r="AO152" s="30"/>
      <c r="AP152" s="30"/>
      <c r="AQ152" s="38"/>
      <c r="AR152" s="30"/>
      <c r="AS152" s="30"/>
      <c r="AT152" s="30"/>
      <c r="AU152" s="30"/>
      <c r="AV152" s="30"/>
      <c r="AW152" s="30"/>
      <c r="AX152" s="30"/>
      <c r="AY152" s="30"/>
    </row>
    <row r="153" spans="1:51">
      <c r="A153" s="121"/>
      <c r="B153" s="17"/>
      <c r="C153" s="18"/>
      <c r="D153" s="153"/>
      <c r="E153" s="19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8"/>
      <c r="Y153" s="38"/>
      <c r="Z153" s="30"/>
      <c r="AA153" s="30"/>
      <c r="AB153" s="30"/>
      <c r="AC153" s="30"/>
      <c r="AD153" s="30"/>
      <c r="AE153" s="30"/>
      <c r="AF153" s="30"/>
      <c r="AG153" s="30"/>
      <c r="AH153" s="38"/>
      <c r="AI153" s="30"/>
      <c r="AJ153" s="30"/>
      <c r="AK153" s="30"/>
      <c r="AL153" s="30"/>
      <c r="AM153" s="30"/>
      <c r="AN153" s="30"/>
      <c r="AO153" s="30"/>
      <c r="AP153" s="30"/>
      <c r="AQ153" s="38"/>
      <c r="AR153" s="30"/>
      <c r="AS153" s="30"/>
      <c r="AT153" s="30"/>
      <c r="AU153" s="30"/>
      <c r="AV153" s="30"/>
      <c r="AW153" s="30"/>
      <c r="AX153" s="30"/>
      <c r="AY153" s="30"/>
    </row>
    <row r="154" spans="1:51">
      <c r="A154" s="121"/>
      <c r="B154" s="17"/>
      <c r="C154" s="18"/>
      <c r="D154" s="153"/>
      <c r="E154" s="19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8"/>
      <c r="Y154" s="38"/>
      <c r="Z154" s="30"/>
      <c r="AA154" s="30"/>
      <c r="AB154" s="30"/>
      <c r="AC154" s="30"/>
      <c r="AD154" s="30"/>
      <c r="AE154" s="30"/>
      <c r="AF154" s="30"/>
      <c r="AG154" s="30"/>
      <c r="AH154" s="38"/>
      <c r="AI154" s="30"/>
      <c r="AJ154" s="30"/>
      <c r="AK154" s="30"/>
      <c r="AL154" s="30"/>
      <c r="AM154" s="30"/>
      <c r="AN154" s="30"/>
      <c r="AO154" s="30"/>
      <c r="AP154" s="30"/>
      <c r="AQ154" s="38"/>
      <c r="AR154" s="30"/>
      <c r="AS154" s="30"/>
      <c r="AT154" s="30"/>
      <c r="AU154" s="30"/>
      <c r="AV154" s="30"/>
      <c r="AW154" s="30"/>
      <c r="AX154" s="30"/>
      <c r="AY154" s="30"/>
    </row>
    <row r="155" spans="1:51">
      <c r="A155" s="121"/>
      <c r="B155" s="17"/>
      <c r="C155" s="18"/>
      <c r="D155" s="153"/>
      <c r="E155" s="19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8"/>
      <c r="Y155" s="38"/>
      <c r="Z155" s="30"/>
      <c r="AA155" s="30"/>
      <c r="AB155" s="30"/>
      <c r="AC155" s="30"/>
      <c r="AD155" s="30"/>
      <c r="AE155" s="30"/>
      <c r="AF155" s="30"/>
      <c r="AG155" s="30"/>
      <c r="AH155" s="38"/>
      <c r="AI155" s="30"/>
      <c r="AJ155" s="30"/>
      <c r="AK155" s="30"/>
      <c r="AL155" s="30"/>
      <c r="AM155" s="30"/>
      <c r="AN155" s="30"/>
      <c r="AO155" s="30"/>
      <c r="AP155" s="30"/>
      <c r="AQ155" s="38"/>
      <c r="AR155" s="30"/>
      <c r="AS155" s="30"/>
      <c r="AT155" s="30"/>
      <c r="AU155" s="30"/>
      <c r="AV155" s="30"/>
      <c r="AW155" s="30"/>
      <c r="AX155" s="30"/>
      <c r="AY155" s="30"/>
    </row>
    <row r="156" spans="1:51">
      <c r="A156" s="121"/>
      <c r="B156" s="17"/>
      <c r="C156" s="18"/>
      <c r="D156" s="153"/>
      <c r="E156" s="19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8"/>
      <c r="Y156" s="38"/>
      <c r="Z156" s="30"/>
      <c r="AA156" s="30"/>
      <c r="AB156" s="30"/>
      <c r="AC156" s="30"/>
      <c r="AD156" s="30"/>
      <c r="AE156" s="30"/>
      <c r="AF156" s="30"/>
      <c r="AG156" s="30"/>
      <c r="AH156" s="38"/>
      <c r="AI156" s="30"/>
      <c r="AJ156" s="30"/>
      <c r="AK156" s="30"/>
      <c r="AL156" s="30"/>
      <c r="AM156" s="30"/>
      <c r="AN156" s="30"/>
      <c r="AO156" s="30"/>
      <c r="AP156" s="30"/>
      <c r="AQ156" s="38"/>
      <c r="AR156" s="30"/>
      <c r="AS156" s="30"/>
      <c r="AT156" s="30"/>
      <c r="AU156" s="30"/>
      <c r="AV156" s="30"/>
      <c r="AW156" s="30"/>
      <c r="AX156" s="30"/>
      <c r="AY156" s="30"/>
    </row>
    <row r="157" spans="1:51">
      <c r="A157" s="121"/>
      <c r="B157" s="17"/>
      <c r="C157" s="18"/>
      <c r="D157" s="153"/>
      <c r="E157" s="19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8"/>
      <c r="Y157" s="38"/>
      <c r="Z157" s="30"/>
      <c r="AA157" s="30"/>
      <c r="AB157" s="30"/>
      <c r="AC157" s="30"/>
      <c r="AD157" s="30"/>
      <c r="AE157" s="30"/>
      <c r="AF157" s="30"/>
      <c r="AG157" s="30"/>
      <c r="AH157" s="38"/>
      <c r="AI157" s="30"/>
      <c r="AJ157" s="30"/>
      <c r="AK157" s="30"/>
      <c r="AL157" s="30"/>
      <c r="AM157" s="30"/>
      <c r="AN157" s="30"/>
      <c r="AO157" s="30"/>
      <c r="AP157" s="30"/>
      <c r="AQ157" s="38"/>
      <c r="AR157" s="30"/>
      <c r="AS157" s="30"/>
      <c r="AT157" s="30"/>
      <c r="AU157" s="30"/>
      <c r="AV157" s="30"/>
      <c r="AW157" s="30"/>
      <c r="AX157" s="30"/>
      <c r="AY157" s="30"/>
    </row>
    <row r="158" spans="1:51">
      <c r="A158" s="121"/>
      <c r="B158" s="17"/>
      <c r="C158" s="18"/>
      <c r="D158" s="153"/>
      <c r="E158" s="19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8"/>
      <c r="Y158" s="38"/>
      <c r="Z158" s="30"/>
      <c r="AA158" s="30"/>
      <c r="AB158" s="30"/>
      <c r="AC158" s="30"/>
      <c r="AD158" s="30"/>
      <c r="AE158" s="30"/>
      <c r="AF158" s="30"/>
      <c r="AG158" s="30"/>
      <c r="AH158" s="38"/>
      <c r="AI158" s="30"/>
      <c r="AJ158" s="30"/>
      <c r="AK158" s="30"/>
      <c r="AL158" s="30"/>
      <c r="AM158" s="30"/>
      <c r="AN158" s="30"/>
      <c r="AO158" s="30"/>
      <c r="AP158" s="30"/>
      <c r="AQ158" s="38"/>
      <c r="AR158" s="30"/>
      <c r="AS158" s="30"/>
      <c r="AT158" s="30"/>
      <c r="AU158" s="30"/>
      <c r="AV158" s="30"/>
      <c r="AW158" s="30"/>
      <c r="AX158" s="30"/>
      <c r="AY158" s="30"/>
    </row>
    <row r="159" spans="1:51">
      <c r="A159" s="121"/>
      <c r="B159" s="17"/>
      <c r="C159" s="18"/>
      <c r="D159" s="153"/>
      <c r="E159" s="1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8"/>
      <c r="Y159" s="38"/>
      <c r="Z159" s="30"/>
      <c r="AA159" s="30"/>
      <c r="AB159" s="30"/>
      <c r="AC159" s="30"/>
      <c r="AD159" s="30"/>
      <c r="AE159" s="30"/>
      <c r="AF159" s="30"/>
      <c r="AG159" s="30"/>
      <c r="AH159" s="38"/>
      <c r="AI159" s="30"/>
      <c r="AJ159" s="30"/>
      <c r="AK159" s="30"/>
      <c r="AL159" s="30"/>
      <c r="AM159" s="30"/>
      <c r="AN159" s="30"/>
      <c r="AO159" s="30"/>
      <c r="AP159" s="30"/>
      <c r="AQ159" s="38"/>
      <c r="AR159" s="30"/>
      <c r="AS159" s="30"/>
      <c r="AT159" s="30"/>
      <c r="AU159" s="30"/>
      <c r="AV159" s="30"/>
      <c r="AW159" s="30"/>
      <c r="AX159" s="30"/>
      <c r="AY159" s="30"/>
    </row>
    <row r="160" spans="1:51">
      <c r="A160" s="121"/>
      <c r="B160" s="17"/>
      <c r="C160" s="18"/>
      <c r="D160" s="153"/>
      <c r="E160" s="19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8"/>
      <c r="Y160" s="38"/>
      <c r="Z160" s="30"/>
      <c r="AA160" s="30"/>
      <c r="AB160" s="30"/>
      <c r="AC160" s="30"/>
      <c r="AD160" s="30"/>
      <c r="AE160" s="30"/>
      <c r="AF160" s="30"/>
      <c r="AG160" s="30"/>
      <c r="AH160" s="38"/>
      <c r="AI160" s="30"/>
      <c r="AJ160" s="30"/>
      <c r="AK160" s="30"/>
      <c r="AL160" s="30"/>
      <c r="AM160" s="30"/>
      <c r="AN160" s="30"/>
      <c r="AO160" s="30"/>
      <c r="AP160" s="30"/>
      <c r="AQ160" s="38"/>
      <c r="AR160" s="30"/>
      <c r="AS160" s="30"/>
      <c r="AT160" s="30"/>
      <c r="AU160" s="30"/>
      <c r="AV160" s="30"/>
      <c r="AW160" s="30"/>
      <c r="AX160" s="30"/>
      <c r="AY160" s="30"/>
    </row>
    <row r="161" spans="1:51">
      <c r="A161" s="121"/>
      <c r="B161" s="17"/>
      <c r="C161" s="18"/>
      <c r="D161" s="153"/>
      <c r="E161" s="19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8"/>
      <c r="Y161" s="38"/>
      <c r="Z161" s="30"/>
      <c r="AA161" s="30"/>
      <c r="AB161" s="30"/>
      <c r="AC161" s="30"/>
      <c r="AD161" s="30"/>
      <c r="AE161" s="30"/>
      <c r="AF161" s="30"/>
      <c r="AG161" s="30"/>
      <c r="AH161" s="38"/>
      <c r="AI161" s="30"/>
      <c r="AJ161" s="30"/>
      <c r="AK161" s="30"/>
      <c r="AL161" s="30"/>
      <c r="AM161" s="30"/>
      <c r="AN161" s="30"/>
      <c r="AO161" s="30"/>
      <c r="AP161" s="30"/>
      <c r="AQ161" s="38"/>
      <c r="AR161" s="30"/>
      <c r="AS161" s="30"/>
      <c r="AT161" s="30"/>
      <c r="AU161" s="30"/>
      <c r="AV161" s="30"/>
      <c r="AW161" s="30"/>
      <c r="AX161" s="30"/>
      <c r="AY161" s="30"/>
    </row>
    <row r="162" spans="1:51">
      <c r="A162" s="121"/>
      <c r="B162" s="17"/>
      <c r="C162" s="18"/>
      <c r="D162" s="153"/>
      <c r="E162" s="19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8"/>
      <c r="Y162" s="38"/>
      <c r="Z162" s="30"/>
      <c r="AA162" s="30"/>
      <c r="AB162" s="30"/>
      <c r="AC162" s="30"/>
      <c r="AD162" s="30"/>
      <c r="AE162" s="30"/>
      <c r="AF162" s="30"/>
      <c r="AG162" s="30"/>
      <c r="AH162" s="38"/>
      <c r="AI162" s="30"/>
      <c r="AJ162" s="30"/>
      <c r="AK162" s="30"/>
      <c r="AL162" s="30"/>
      <c r="AM162" s="30"/>
      <c r="AN162" s="30"/>
      <c r="AO162" s="30"/>
      <c r="AP162" s="30"/>
      <c r="AQ162" s="38"/>
      <c r="AR162" s="30"/>
      <c r="AS162" s="30"/>
      <c r="AT162" s="30"/>
      <c r="AU162" s="30"/>
      <c r="AV162" s="30"/>
      <c r="AW162" s="30"/>
      <c r="AX162" s="30"/>
      <c r="AY162" s="30"/>
    </row>
    <row r="163" spans="1:51">
      <c r="A163" s="121"/>
      <c r="B163" s="17"/>
      <c r="C163" s="18"/>
      <c r="D163" s="153"/>
      <c r="E163" s="19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8"/>
      <c r="Y163" s="38"/>
      <c r="Z163" s="30"/>
      <c r="AA163" s="30"/>
      <c r="AB163" s="30"/>
      <c r="AC163" s="30"/>
      <c r="AD163" s="30"/>
      <c r="AE163" s="30"/>
      <c r="AF163" s="30"/>
      <c r="AG163" s="30"/>
      <c r="AH163" s="38"/>
      <c r="AI163" s="30"/>
      <c r="AJ163" s="30"/>
      <c r="AK163" s="30"/>
      <c r="AL163" s="30"/>
      <c r="AM163" s="30"/>
      <c r="AN163" s="30"/>
      <c r="AO163" s="30"/>
      <c r="AP163" s="30"/>
      <c r="AQ163" s="38"/>
      <c r="AR163" s="30"/>
      <c r="AS163" s="30"/>
      <c r="AT163" s="30"/>
      <c r="AU163" s="30"/>
      <c r="AV163" s="30"/>
      <c r="AW163" s="30"/>
      <c r="AX163" s="30"/>
      <c r="AY163" s="30"/>
    </row>
    <row r="164" spans="1:51">
      <c r="A164" s="121"/>
      <c r="B164" s="17"/>
      <c r="C164" s="18"/>
      <c r="D164" s="153"/>
      <c r="E164" s="1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8"/>
      <c r="Y164" s="38"/>
      <c r="Z164" s="30"/>
      <c r="AA164" s="30"/>
      <c r="AB164" s="30"/>
      <c r="AC164" s="30"/>
      <c r="AD164" s="30"/>
      <c r="AE164" s="30"/>
      <c r="AF164" s="30"/>
      <c r="AG164" s="30"/>
      <c r="AH164" s="38"/>
      <c r="AI164" s="30"/>
      <c r="AJ164" s="30"/>
      <c r="AK164" s="30"/>
      <c r="AL164" s="30"/>
      <c r="AM164" s="30"/>
      <c r="AN164" s="30"/>
      <c r="AO164" s="30"/>
      <c r="AP164" s="30"/>
      <c r="AQ164" s="38"/>
      <c r="AR164" s="30"/>
      <c r="AS164" s="30"/>
      <c r="AT164" s="30"/>
      <c r="AU164" s="30"/>
      <c r="AV164" s="30"/>
      <c r="AW164" s="30"/>
      <c r="AX164" s="30"/>
      <c r="AY164" s="30"/>
    </row>
    <row r="165" spans="1:51">
      <c r="A165" s="121"/>
      <c r="B165" s="17"/>
      <c r="C165" s="18"/>
      <c r="D165" s="153"/>
      <c r="E165" s="1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8"/>
      <c r="Y165" s="38"/>
      <c r="Z165" s="30"/>
      <c r="AA165" s="30"/>
      <c r="AB165" s="30"/>
      <c r="AC165" s="30"/>
      <c r="AD165" s="30"/>
      <c r="AE165" s="30"/>
      <c r="AF165" s="30"/>
      <c r="AG165" s="30"/>
      <c r="AH165" s="38"/>
      <c r="AI165" s="30"/>
      <c r="AJ165" s="30"/>
      <c r="AK165" s="30"/>
      <c r="AL165" s="30"/>
      <c r="AM165" s="30"/>
      <c r="AN165" s="30"/>
      <c r="AO165" s="30"/>
      <c r="AP165" s="30"/>
      <c r="AQ165" s="38"/>
      <c r="AR165" s="30"/>
      <c r="AS165" s="30"/>
      <c r="AT165" s="30"/>
      <c r="AU165" s="30"/>
      <c r="AV165" s="30"/>
      <c r="AW165" s="30"/>
      <c r="AX165" s="30"/>
      <c r="AY165" s="30"/>
    </row>
    <row r="166" spans="1:51">
      <c r="A166" s="121"/>
      <c r="B166" s="17"/>
      <c r="C166" s="18"/>
      <c r="D166" s="153"/>
      <c r="E166" s="19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8"/>
      <c r="Y166" s="38"/>
      <c r="Z166" s="30"/>
      <c r="AA166" s="30"/>
      <c r="AB166" s="30"/>
      <c r="AC166" s="30"/>
      <c r="AD166" s="30"/>
      <c r="AE166" s="30"/>
      <c r="AF166" s="30"/>
      <c r="AG166" s="30"/>
      <c r="AH166" s="38"/>
      <c r="AI166" s="30"/>
      <c r="AJ166" s="30"/>
      <c r="AK166" s="30"/>
      <c r="AL166" s="30"/>
      <c r="AM166" s="30"/>
      <c r="AN166" s="30"/>
      <c r="AO166" s="30"/>
      <c r="AP166" s="30"/>
      <c r="AQ166" s="38"/>
      <c r="AR166" s="30"/>
      <c r="AS166" s="30"/>
      <c r="AT166" s="30"/>
      <c r="AU166" s="30"/>
      <c r="AV166" s="30"/>
      <c r="AW166" s="30"/>
      <c r="AX166" s="30"/>
      <c r="AY166" s="30"/>
    </row>
    <row r="167" spans="1:51">
      <c r="A167" s="121"/>
      <c r="B167" s="17"/>
      <c r="C167" s="18"/>
      <c r="D167" s="153"/>
      <c r="E167" s="19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8"/>
      <c r="Y167" s="38"/>
      <c r="Z167" s="30"/>
      <c r="AA167" s="30"/>
      <c r="AB167" s="30"/>
      <c r="AC167" s="30"/>
      <c r="AD167" s="30"/>
      <c r="AE167" s="30"/>
      <c r="AF167" s="30"/>
      <c r="AG167" s="30"/>
      <c r="AH167" s="38"/>
      <c r="AI167" s="30"/>
      <c r="AJ167" s="30"/>
      <c r="AK167" s="30"/>
      <c r="AL167" s="30"/>
      <c r="AM167" s="30"/>
      <c r="AN167" s="30"/>
      <c r="AO167" s="30"/>
      <c r="AP167" s="30"/>
      <c r="AQ167" s="38"/>
      <c r="AR167" s="30"/>
      <c r="AS167" s="30"/>
      <c r="AT167" s="30"/>
      <c r="AU167" s="30"/>
      <c r="AV167" s="30"/>
      <c r="AW167" s="30"/>
      <c r="AX167" s="30"/>
      <c r="AY167" s="30"/>
    </row>
    <row r="168" spans="1:51">
      <c r="A168" s="121"/>
      <c r="B168" s="17"/>
      <c r="C168" s="18"/>
      <c r="D168" s="153"/>
      <c r="E168" s="19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8"/>
      <c r="Y168" s="38"/>
      <c r="Z168" s="30"/>
      <c r="AA168" s="30"/>
      <c r="AB168" s="30"/>
      <c r="AC168" s="30"/>
      <c r="AD168" s="30"/>
      <c r="AE168" s="30"/>
      <c r="AF168" s="30"/>
      <c r="AG168" s="30"/>
      <c r="AH168" s="38"/>
      <c r="AI168" s="30"/>
      <c r="AJ168" s="30"/>
      <c r="AK168" s="30"/>
      <c r="AL168" s="30"/>
      <c r="AM168" s="30"/>
      <c r="AN168" s="30"/>
      <c r="AO168" s="30"/>
      <c r="AP168" s="30"/>
      <c r="AQ168" s="38"/>
      <c r="AR168" s="30"/>
      <c r="AS168" s="30"/>
      <c r="AT168" s="30"/>
      <c r="AU168" s="30"/>
      <c r="AV168" s="30"/>
      <c r="AW168" s="30"/>
      <c r="AX168" s="30"/>
      <c r="AY168" s="30"/>
    </row>
    <row r="169" spans="1:51">
      <c r="A169" s="121"/>
      <c r="B169" s="17"/>
      <c r="C169" s="18"/>
      <c r="D169" s="153"/>
      <c r="E169" s="19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8"/>
      <c r="Y169" s="38"/>
      <c r="Z169" s="30"/>
      <c r="AA169" s="30"/>
      <c r="AB169" s="30"/>
      <c r="AC169" s="30"/>
      <c r="AD169" s="30"/>
      <c r="AE169" s="30"/>
      <c r="AF169" s="30"/>
      <c r="AG169" s="30"/>
      <c r="AH169" s="38"/>
      <c r="AI169" s="30"/>
      <c r="AJ169" s="30"/>
      <c r="AK169" s="30"/>
      <c r="AL169" s="30"/>
      <c r="AM169" s="30"/>
      <c r="AN169" s="30"/>
      <c r="AO169" s="30"/>
      <c r="AP169" s="30"/>
      <c r="AQ169" s="38"/>
      <c r="AR169" s="30"/>
      <c r="AS169" s="30"/>
      <c r="AT169" s="30"/>
      <c r="AU169" s="30"/>
      <c r="AV169" s="30"/>
      <c r="AW169" s="30"/>
      <c r="AX169" s="30"/>
      <c r="AY169" s="30"/>
    </row>
    <row r="170" spans="1:51">
      <c r="A170" s="121"/>
      <c r="B170" s="17"/>
      <c r="C170" s="18"/>
      <c r="D170" s="153"/>
      <c r="E170" s="19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8"/>
      <c r="Y170" s="38"/>
      <c r="Z170" s="30"/>
      <c r="AA170" s="30"/>
      <c r="AB170" s="30"/>
      <c r="AC170" s="30"/>
      <c r="AD170" s="30"/>
      <c r="AE170" s="30"/>
      <c r="AF170" s="30"/>
      <c r="AG170" s="30"/>
      <c r="AH170" s="38"/>
      <c r="AI170" s="30"/>
      <c r="AJ170" s="30"/>
      <c r="AK170" s="30"/>
      <c r="AL170" s="30"/>
      <c r="AM170" s="30"/>
      <c r="AN170" s="30"/>
      <c r="AO170" s="30"/>
      <c r="AP170" s="30"/>
      <c r="AQ170" s="38"/>
      <c r="AR170" s="30"/>
      <c r="AS170" s="30"/>
      <c r="AT170" s="30"/>
      <c r="AU170" s="30"/>
      <c r="AV170" s="30"/>
      <c r="AW170" s="30"/>
      <c r="AX170" s="30"/>
      <c r="AY170" s="30"/>
    </row>
    <row r="171" spans="1:51">
      <c r="A171" s="121"/>
      <c r="B171" s="17"/>
      <c r="C171" s="18"/>
      <c r="D171" s="153"/>
      <c r="E171" s="19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8"/>
      <c r="Y171" s="38"/>
      <c r="Z171" s="30"/>
      <c r="AA171" s="30"/>
      <c r="AB171" s="30"/>
      <c r="AC171" s="30"/>
      <c r="AD171" s="30"/>
      <c r="AE171" s="30"/>
      <c r="AF171" s="30"/>
      <c r="AG171" s="30"/>
      <c r="AH171" s="38"/>
      <c r="AI171" s="30"/>
      <c r="AJ171" s="30"/>
      <c r="AK171" s="30"/>
      <c r="AL171" s="30"/>
      <c r="AM171" s="30"/>
      <c r="AN171" s="30"/>
      <c r="AO171" s="30"/>
      <c r="AP171" s="30"/>
      <c r="AQ171" s="38"/>
      <c r="AR171" s="30"/>
      <c r="AS171" s="30"/>
      <c r="AT171" s="30"/>
      <c r="AU171" s="30"/>
      <c r="AV171" s="30"/>
      <c r="AW171" s="30"/>
      <c r="AX171" s="30"/>
      <c r="AY171" s="30"/>
    </row>
    <row r="172" spans="1:51">
      <c r="A172" s="121"/>
      <c r="B172" s="17"/>
      <c r="C172" s="18"/>
      <c r="D172" s="153"/>
      <c r="E172" s="19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8"/>
      <c r="Y172" s="38"/>
      <c r="Z172" s="30"/>
      <c r="AA172" s="30"/>
      <c r="AB172" s="30"/>
      <c r="AC172" s="30"/>
      <c r="AD172" s="30"/>
      <c r="AE172" s="30"/>
      <c r="AF172" s="30"/>
      <c r="AG172" s="30"/>
      <c r="AH172" s="38"/>
      <c r="AI172" s="30"/>
      <c r="AJ172" s="30"/>
      <c r="AK172" s="30"/>
      <c r="AL172" s="30"/>
      <c r="AM172" s="30"/>
      <c r="AN172" s="30"/>
      <c r="AO172" s="30"/>
      <c r="AP172" s="30"/>
      <c r="AQ172" s="38"/>
      <c r="AR172" s="30"/>
      <c r="AS172" s="30"/>
      <c r="AT172" s="30"/>
      <c r="AU172" s="30"/>
      <c r="AV172" s="30"/>
      <c r="AW172" s="30"/>
      <c r="AX172" s="30"/>
      <c r="AY172" s="30"/>
    </row>
    <row r="173" spans="1:51">
      <c r="A173" s="121"/>
      <c r="B173" s="17"/>
      <c r="C173" s="18"/>
      <c r="D173" s="153"/>
      <c r="E173" s="19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8"/>
      <c r="Y173" s="38"/>
      <c r="Z173" s="30"/>
      <c r="AA173" s="30"/>
      <c r="AB173" s="30"/>
      <c r="AC173" s="30"/>
      <c r="AD173" s="30"/>
      <c r="AE173" s="30"/>
      <c r="AF173" s="30"/>
      <c r="AG173" s="30"/>
      <c r="AH173" s="38"/>
      <c r="AI173" s="30"/>
      <c r="AJ173" s="30"/>
      <c r="AK173" s="30"/>
      <c r="AL173" s="30"/>
      <c r="AM173" s="30"/>
      <c r="AN173" s="30"/>
      <c r="AO173" s="30"/>
      <c r="AP173" s="30"/>
      <c r="AQ173" s="38"/>
      <c r="AR173" s="30"/>
      <c r="AS173" s="30"/>
      <c r="AT173" s="30"/>
      <c r="AU173" s="30"/>
      <c r="AV173" s="30"/>
      <c r="AW173" s="30"/>
      <c r="AX173" s="30"/>
      <c r="AY173" s="30"/>
    </row>
    <row r="174" spans="1:51">
      <c r="A174" s="121"/>
      <c r="B174" s="17"/>
      <c r="C174" s="18"/>
      <c r="D174" s="153"/>
      <c r="E174" s="19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8"/>
      <c r="Y174" s="38"/>
      <c r="Z174" s="30"/>
      <c r="AA174" s="30"/>
      <c r="AB174" s="30"/>
      <c r="AC174" s="30"/>
      <c r="AD174" s="30"/>
      <c r="AE174" s="30"/>
      <c r="AF174" s="30"/>
      <c r="AG174" s="30"/>
      <c r="AH174" s="38"/>
      <c r="AI174" s="30"/>
      <c r="AJ174" s="30"/>
      <c r="AK174" s="30"/>
      <c r="AL174" s="30"/>
      <c r="AM174" s="30"/>
      <c r="AN174" s="30"/>
      <c r="AO174" s="30"/>
      <c r="AP174" s="30"/>
      <c r="AQ174" s="38"/>
      <c r="AR174" s="30"/>
      <c r="AS174" s="30"/>
      <c r="AT174" s="30"/>
      <c r="AU174" s="30"/>
      <c r="AV174" s="30"/>
      <c r="AW174" s="30"/>
      <c r="AX174" s="30"/>
      <c r="AY174" s="30"/>
    </row>
    <row r="175" spans="1:51">
      <c r="B175" s="17"/>
      <c r="C175" s="123"/>
      <c r="D175" s="153"/>
      <c r="E175" s="19"/>
      <c r="F175" s="30"/>
      <c r="G175" s="30"/>
    </row>
    <row r="176" spans="1:51">
      <c r="B176" s="17"/>
      <c r="C176" s="123"/>
      <c r="D176" s="153"/>
      <c r="E176" s="19"/>
      <c r="F176" s="30"/>
      <c r="G176" s="30"/>
    </row>
    <row r="177" spans="2:7">
      <c r="B177" s="17"/>
      <c r="C177" s="123"/>
      <c r="D177" s="153"/>
      <c r="E177" s="19"/>
      <c r="F177" s="30"/>
      <c r="G177" s="30"/>
    </row>
    <row r="178" spans="2:7">
      <c r="B178" s="17"/>
      <c r="C178" s="123"/>
      <c r="D178" s="153"/>
      <c r="E178" s="19"/>
      <c r="F178" s="30"/>
      <c r="G178" s="30"/>
    </row>
    <row r="179" spans="2:7">
      <c r="B179" s="17"/>
      <c r="C179" s="123"/>
      <c r="D179" s="153"/>
      <c r="E179" s="19"/>
      <c r="F179" s="30"/>
      <c r="G179" s="30"/>
    </row>
    <row r="180" spans="2:7">
      <c r="B180" s="17"/>
      <c r="C180" s="123"/>
      <c r="D180" s="153"/>
      <c r="E180" s="19"/>
      <c r="F180" s="30"/>
      <c r="G180" s="30"/>
    </row>
    <row r="181" spans="2:7">
      <c r="B181" s="17"/>
      <c r="C181" s="123"/>
      <c r="D181" s="153"/>
      <c r="E181" s="19"/>
      <c r="F181" s="30"/>
      <c r="G181" s="30"/>
    </row>
    <row r="182" spans="2:7">
      <c r="B182" s="17"/>
      <c r="C182" s="123"/>
      <c r="D182" s="153"/>
      <c r="E182" s="19"/>
      <c r="F182" s="30"/>
      <c r="G182" s="30"/>
    </row>
    <row r="183" spans="2:7">
      <c r="B183" s="17"/>
      <c r="C183" s="123"/>
      <c r="D183" s="153"/>
      <c r="E183" s="19"/>
      <c r="F183" s="30"/>
      <c r="G183" s="30"/>
    </row>
    <row r="184" spans="2:7">
      <c r="B184" s="17"/>
      <c r="C184" s="123"/>
      <c r="D184" s="153"/>
      <c r="E184" s="19"/>
      <c r="F184" s="30"/>
      <c r="G184" s="30"/>
    </row>
    <row r="185" spans="2:7">
      <c r="B185" s="17"/>
      <c r="C185" s="123"/>
      <c r="D185" s="153"/>
      <c r="E185" s="19"/>
      <c r="F185" s="30"/>
      <c r="G185" s="30"/>
    </row>
    <row r="186" spans="2:7">
      <c r="B186" s="17"/>
      <c r="C186" s="123"/>
      <c r="D186" s="153"/>
      <c r="E186" s="19"/>
      <c r="F186" s="30"/>
      <c r="G186" s="30"/>
    </row>
    <row r="187" spans="2:7">
      <c r="B187" s="17"/>
      <c r="C187" s="123"/>
      <c r="D187" s="153"/>
      <c r="E187" s="19"/>
      <c r="F187" s="30"/>
      <c r="G187" s="30"/>
    </row>
    <row r="188" spans="2:7">
      <c r="B188" s="17"/>
      <c r="C188" s="123"/>
      <c r="D188" s="153"/>
      <c r="E188" s="19"/>
      <c r="F188" s="30"/>
      <c r="G188" s="30"/>
    </row>
    <row r="189" spans="2:7">
      <c r="B189" s="17"/>
      <c r="C189" s="123"/>
      <c r="D189" s="153"/>
      <c r="E189" s="19"/>
      <c r="F189" s="30"/>
      <c r="G189" s="30"/>
    </row>
    <row r="190" spans="2:7">
      <c r="B190" s="17"/>
      <c r="C190" s="123"/>
      <c r="D190" s="153"/>
      <c r="E190" s="19"/>
      <c r="F190" s="30"/>
      <c r="G190" s="30"/>
    </row>
    <row r="191" spans="2:7">
      <c r="B191" s="17"/>
      <c r="C191" s="123"/>
      <c r="D191" s="153"/>
      <c r="E191" s="19"/>
      <c r="F191" s="30"/>
      <c r="G191" s="30"/>
    </row>
    <row r="192" spans="2:7">
      <c r="B192" s="17"/>
      <c r="C192" s="123"/>
      <c r="D192" s="153"/>
      <c r="E192" s="19"/>
      <c r="F192" s="30"/>
      <c r="G192" s="30"/>
    </row>
    <row r="193" spans="2:7">
      <c r="B193" s="17"/>
      <c r="C193" s="123"/>
      <c r="D193" s="153"/>
      <c r="E193" s="19"/>
      <c r="F193" s="30"/>
      <c r="G193" s="30"/>
    </row>
    <row r="194" spans="2:7">
      <c r="B194" s="17"/>
      <c r="C194" s="123"/>
      <c r="D194" s="153"/>
      <c r="E194" s="19"/>
      <c r="F194" s="30"/>
      <c r="G194" s="30"/>
    </row>
    <row r="195" spans="2:7">
      <c r="B195" s="17"/>
      <c r="C195" s="123"/>
      <c r="D195" s="153"/>
      <c r="E195" s="19"/>
      <c r="F195" s="30"/>
      <c r="G195" s="30"/>
    </row>
    <row r="196" spans="2:7">
      <c r="B196" s="17"/>
      <c r="C196" s="123"/>
      <c r="D196" s="153"/>
      <c r="E196" s="19"/>
      <c r="F196" s="30"/>
      <c r="G196" s="30"/>
    </row>
    <row r="197" spans="2:7">
      <c r="B197" s="17"/>
      <c r="C197" s="123"/>
      <c r="D197" s="153"/>
      <c r="E197" s="19"/>
      <c r="F197" s="30"/>
      <c r="G197" s="30"/>
    </row>
    <row r="198" spans="2:7">
      <c r="B198" s="17"/>
      <c r="C198" s="123"/>
      <c r="D198" s="153"/>
      <c r="E198" s="19"/>
      <c r="F198" s="30"/>
      <c r="G198" s="30"/>
    </row>
    <row r="199" spans="2:7">
      <c r="B199" s="17"/>
      <c r="C199" s="123"/>
      <c r="D199" s="153"/>
      <c r="E199" s="19"/>
      <c r="F199" s="30"/>
      <c r="G199" s="30"/>
    </row>
    <row r="200" spans="2:7">
      <c r="B200" s="17"/>
      <c r="C200" s="123"/>
      <c r="D200" s="153"/>
      <c r="E200" s="19"/>
      <c r="F200" s="30"/>
      <c r="G200" s="30"/>
    </row>
    <row r="201" spans="2:7">
      <c r="B201" s="17"/>
      <c r="C201" s="123"/>
      <c r="D201" s="153"/>
      <c r="E201" s="19"/>
      <c r="F201" s="30"/>
      <c r="G201" s="30"/>
    </row>
    <row r="202" spans="2:7">
      <c r="B202" s="17"/>
      <c r="C202" s="123"/>
      <c r="D202" s="153"/>
      <c r="E202" s="19"/>
      <c r="F202" s="30"/>
      <c r="G202" s="30"/>
    </row>
    <row r="203" spans="2:7">
      <c r="B203" s="17"/>
      <c r="C203" s="123"/>
      <c r="D203" s="153"/>
      <c r="E203" s="19"/>
      <c r="F203" s="30"/>
      <c r="G203" s="30"/>
    </row>
    <row r="204" spans="2:7">
      <c r="B204" s="17"/>
      <c r="C204" s="123"/>
      <c r="D204" s="153"/>
      <c r="E204" s="19"/>
      <c r="F204" s="30"/>
      <c r="G204" s="30"/>
    </row>
    <row r="205" spans="2:7">
      <c r="B205" s="17"/>
      <c r="C205" s="123"/>
      <c r="D205" s="153"/>
      <c r="E205" s="19"/>
      <c r="F205" s="30"/>
      <c r="G205" s="30"/>
    </row>
    <row r="206" spans="2:7">
      <c r="B206" s="17"/>
      <c r="C206" s="123"/>
      <c r="D206" s="153"/>
      <c r="E206" s="19"/>
      <c r="F206" s="30"/>
      <c r="G206" s="30"/>
    </row>
    <row r="207" spans="2:7">
      <c r="B207" s="17"/>
      <c r="C207" s="123"/>
      <c r="D207" s="153"/>
      <c r="E207" s="19"/>
      <c r="F207" s="30"/>
      <c r="G207" s="30"/>
    </row>
    <row r="208" spans="2:7">
      <c r="B208" s="17"/>
      <c r="C208" s="123"/>
      <c r="D208" s="153"/>
      <c r="E208" s="19"/>
      <c r="F208" s="30"/>
      <c r="G208" s="30"/>
    </row>
    <row r="209" spans="2:7">
      <c r="B209" s="17"/>
      <c r="C209" s="123"/>
      <c r="D209" s="153"/>
      <c r="E209" s="19"/>
      <c r="F209" s="30"/>
      <c r="G209" s="30"/>
    </row>
    <row r="210" spans="2:7">
      <c r="B210" s="17"/>
      <c r="C210" s="123"/>
      <c r="D210" s="153"/>
      <c r="E210" s="19"/>
      <c r="F210" s="30"/>
      <c r="G210" s="30"/>
    </row>
    <row r="211" spans="2:7">
      <c r="B211" s="17"/>
      <c r="C211" s="123"/>
      <c r="D211" s="153"/>
      <c r="E211" s="19"/>
      <c r="F211" s="30"/>
      <c r="G211" s="30"/>
    </row>
    <row r="212" spans="2:7">
      <c r="B212" s="17"/>
      <c r="C212" s="123"/>
      <c r="D212" s="153"/>
      <c r="E212" s="19"/>
      <c r="F212" s="30"/>
      <c r="G212" s="30"/>
    </row>
    <row r="213" spans="2:7">
      <c r="B213" s="17"/>
      <c r="C213" s="123"/>
      <c r="D213" s="153"/>
      <c r="E213" s="19"/>
      <c r="F213" s="30"/>
      <c r="G213" s="30"/>
    </row>
    <row r="214" spans="2:7">
      <c r="B214" s="17"/>
      <c r="C214" s="123"/>
      <c r="D214" s="153"/>
      <c r="E214" s="19"/>
      <c r="F214" s="30"/>
      <c r="G214" s="30"/>
    </row>
    <row r="215" spans="2:7">
      <c r="B215" s="17"/>
      <c r="C215" s="123"/>
      <c r="D215" s="153"/>
      <c r="E215" s="19"/>
      <c r="F215" s="30"/>
      <c r="G215" s="30"/>
    </row>
    <row r="216" spans="2:7">
      <c r="B216" s="17"/>
      <c r="C216" s="123"/>
      <c r="D216" s="153"/>
      <c r="E216" s="19"/>
      <c r="F216" s="30"/>
      <c r="G216" s="30"/>
    </row>
    <row r="217" spans="2:7">
      <c r="B217" s="17"/>
      <c r="C217" s="123"/>
      <c r="D217" s="153"/>
      <c r="E217" s="19"/>
      <c r="F217" s="30"/>
      <c r="G217" s="30"/>
    </row>
    <row r="218" spans="2:7">
      <c r="B218" s="17"/>
      <c r="C218" s="123"/>
      <c r="D218" s="153"/>
      <c r="E218" s="19"/>
      <c r="F218" s="30"/>
      <c r="G218" s="30"/>
    </row>
    <row r="219" spans="2:7">
      <c r="B219" s="17"/>
      <c r="C219" s="123"/>
      <c r="D219" s="153"/>
      <c r="E219" s="19"/>
      <c r="F219" s="30"/>
      <c r="G219" s="30"/>
    </row>
    <row r="220" spans="2:7">
      <c r="B220" s="17"/>
      <c r="C220" s="123"/>
      <c r="D220" s="153"/>
      <c r="E220" s="19"/>
      <c r="F220" s="30"/>
      <c r="G220" s="30"/>
    </row>
    <row r="221" spans="2:7">
      <c r="B221" s="17"/>
      <c r="C221" s="123"/>
      <c r="D221" s="153"/>
      <c r="E221" s="19"/>
      <c r="F221" s="30"/>
      <c r="G221" s="30"/>
    </row>
    <row r="222" spans="2:7">
      <c r="B222" s="17"/>
      <c r="C222" s="123"/>
      <c r="D222" s="153"/>
      <c r="E222" s="19"/>
      <c r="F222" s="30"/>
      <c r="G222" s="30"/>
    </row>
    <row r="223" spans="2:7">
      <c r="B223" s="17"/>
      <c r="C223" s="123"/>
      <c r="D223" s="153"/>
      <c r="E223" s="19"/>
      <c r="F223" s="30"/>
      <c r="G223" s="30"/>
    </row>
    <row r="224" spans="2:7">
      <c r="B224" s="124"/>
      <c r="C224" s="123"/>
      <c r="D224" s="153"/>
      <c r="E224" s="19"/>
      <c r="F224" s="30"/>
      <c r="G224" s="30"/>
    </row>
    <row r="225" spans="2:7">
      <c r="B225" s="124"/>
      <c r="C225" s="123"/>
      <c r="D225" s="153"/>
      <c r="E225" s="19"/>
      <c r="F225" s="30"/>
      <c r="G225" s="30"/>
    </row>
    <row r="226" spans="2:7">
      <c r="B226" s="124"/>
      <c r="C226" s="123"/>
      <c r="D226" s="153"/>
      <c r="E226" s="19"/>
      <c r="F226" s="30"/>
      <c r="G226" s="30"/>
    </row>
    <row r="227" spans="2:7">
      <c r="B227" s="124"/>
      <c r="C227" s="123"/>
      <c r="D227" s="153"/>
      <c r="E227" s="19"/>
      <c r="F227" s="30"/>
      <c r="G227" s="30"/>
    </row>
    <row r="228" spans="2:7">
      <c r="B228" s="124"/>
      <c r="C228" s="123"/>
      <c r="D228" s="153"/>
      <c r="E228" s="19"/>
      <c r="F228" s="30"/>
      <c r="G228" s="30"/>
    </row>
    <row r="229" spans="2:7">
      <c r="B229" s="124"/>
      <c r="C229" s="123"/>
      <c r="D229" s="153"/>
      <c r="E229" s="19"/>
      <c r="F229" s="30"/>
      <c r="G229" s="30"/>
    </row>
    <row r="230" spans="2:7">
      <c r="B230" s="124"/>
      <c r="C230" s="123"/>
      <c r="D230" s="153"/>
      <c r="E230" s="19"/>
      <c r="F230" s="30"/>
      <c r="G230" s="30"/>
    </row>
    <row r="231" spans="2:7">
      <c r="B231" s="124"/>
      <c r="C231" s="123"/>
      <c r="D231" s="153"/>
      <c r="E231" s="19"/>
      <c r="F231" s="30"/>
      <c r="G231" s="30"/>
    </row>
    <row r="232" spans="2:7">
      <c r="B232" s="124"/>
      <c r="C232" s="123"/>
      <c r="D232" s="153"/>
      <c r="E232" s="19"/>
      <c r="F232" s="30"/>
      <c r="G232" s="30"/>
    </row>
    <row r="233" spans="2:7">
      <c r="B233" s="124"/>
      <c r="C233" s="123"/>
      <c r="D233" s="153"/>
      <c r="E233" s="19"/>
      <c r="F233" s="30"/>
      <c r="G233" s="30"/>
    </row>
    <row r="234" spans="2:7">
      <c r="B234" s="124"/>
      <c r="C234" s="123"/>
      <c r="D234" s="153"/>
      <c r="E234" s="19"/>
      <c r="F234" s="30"/>
      <c r="G234" s="30"/>
    </row>
    <row r="235" spans="2:7">
      <c r="B235" s="124"/>
      <c r="C235" s="123"/>
      <c r="D235" s="153"/>
      <c r="E235" s="19"/>
      <c r="F235" s="30"/>
      <c r="G235" s="30"/>
    </row>
    <row r="236" spans="2:7">
      <c r="B236" s="124"/>
      <c r="C236" s="123"/>
      <c r="D236" s="153"/>
      <c r="E236" s="19"/>
      <c r="F236" s="30"/>
      <c r="G236" s="30"/>
    </row>
    <row r="237" spans="2:7">
      <c r="B237" s="124"/>
      <c r="C237" s="123"/>
      <c r="D237" s="153"/>
      <c r="E237" s="19"/>
      <c r="F237" s="30"/>
      <c r="G237" s="30"/>
    </row>
    <row r="238" spans="2:7">
      <c r="B238" s="124"/>
      <c r="C238" s="123"/>
      <c r="D238" s="153"/>
      <c r="E238" s="19"/>
      <c r="F238" s="30"/>
      <c r="G238" s="30"/>
    </row>
    <row r="239" spans="2:7">
      <c r="B239" s="124"/>
      <c r="C239" s="123"/>
      <c r="D239" s="153"/>
      <c r="E239" s="19"/>
      <c r="F239" s="30"/>
      <c r="G239" s="30"/>
    </row>
    <row r="240" spans="2:7">
      <c r="B240" s="124"/>
      <c r="C240" s="123"/>
      <c r="D240" s="153"/>
      <c r="E240" s="19"/>
      <c r="F240" s="30"/>
      <c r="G240" s="30"/>
    </row>
    <row r="241" spans="2:7">
      <c r="B241" s="124"/>
      <c r="C241" s="123"/>
      <c r="D241" s="153"/>
      <c r="E241" s="19"/>
      <c r="F241" s="30"/>
      <c r="G241" s="30"/>
    </row>
    <row r="242" spans="2:7">
      <c r="B242" s="124"/>
      <c r="C242" s="123"/>
      <c r="D242" s="153"/>
      <c r="E242" s="19"/>
      <c r="F242" s="30"/>
      <c r="G242" s="30"/>
    </row>
    <row r="243" spans="2:7">
      <c r="B243" s="124"/>
      <c r="C243" s="123"/>
      <c r="D243" s="153"/>
      <c r="E243" s="19"/>
      <c r="F243" s="30"/>
      <c r="G243" s="30"/>
    </row>
    <row r="244" spans="2:7">
      <c r="B244" s="124"/>
      <c r="C244" s="123"/>
      <c r="D244" s="153"/>
      <c r="E244" s="19"/>
      <c r="F244" s="30"/>
      <c r="G244" s="30"/>
    </row>
    <row r="245" spans="2:7">
      <c r="B245" s="124"/>
      <c r="C245" s="123"/>
      <c r="D245" s="153"/>
      <c r="E245" s="19"/>
      <c r="F245" s="30"/>
      <c r="G245" s="30"/>
    </row>
    <row r="246" spans="2:7">
      <c r="B246" s="124"/>
      <c r="C246" s="123"/>
      <c r="D246" s="153"/>
      <c r="E246" s="19"/>
      <c r="F246" s="30"/>
      <c r="G246" s="30"/>
    </row>
    <row r="247" spans="2:7">
      <c r="B247" s="124"/>
      <c r="C247" s="123"/>
      <c r="D247" s="153"/>
      <c r="E247" s="19"/>
      <c r="F247" s="30"/>
      <c r="G247" s="30"/>
    </row>
    <row r="248" spans="2:7">
      <c r="B248" s="124"/>
      <c r="C248" s="123"/>
      <c r="D248" s="153"/>
      <c r="E248" s="19"/>
      <c r="F248" s="30"/>
      <c r="G248" s="30"/>
    </row>
    <row r="249" spans="2:7">
      <c r="B249" s="124"/>
      <c r="C249" s="123"/>
      <c r="D249" s="153"/>
      <c r="E249" s="19"/>
      <c r="F249" s="30"/>
      <c r="G249" s="30"/>
    </row>
    <row r="250" spans="2:7">
      <c r="B250" s="124"/>
      <c r="C250" s="123"/>
      <c r="D250" s="153"/>
      <c r="E250" s="19"/>
      <c r="F250" s="30"/>
      <c r="G250" s="30"/>
    </row>
    <row r="251" spans="2:7">
      <c r="B251" s="124"/>
      <c r="C251" s="123"/>
      <c r="D251" s="153"/>
      <c r="E251" s="19"/>
      <c r="F251" s="30"/>
      <c r="G251" s="30"/>
    </row>
    <row r="252" spans="2:7">
      <c r="B252" s="124"/>
      <c r="C252" s="123"/>
      <c r="D252" s="153"/>
      <c r="E252" s="19"/>
      <c r="F252" s="30"/>
      <c r="G252" s="30"/>
    </row>
    <row r="253" spans="2:7">
      <c r="B253" s="124"/>
      <c r="C253" s="123"/>
      <c r="D253" s="153"/>
      <c r="E253" s="19"/>
      <c r="F253" s="30"/>
      <c r="G253" s="30"/>
    </row>
    <row r="254" spans="2:7">
      <c r="B254" s="124"/>
      <c r="C254" s="123"/>
      <c r="D254" s="153"/>
      <c r="E254" s="19"/>
      <c r="F254" s="30"/>
      <c r="G254" s="30"/>
    </row>
    <row r="255" spans="2:7">
      <c r="B255" s="124"/>
      <c r="C255" s="123"/>
      <c r="D255" s="153"/>
      <c r="E255" s="19"/>
      <c r="F255" s="30"/>
      <c r="G255" s="30"/>
    </row>
    <row r="256" spans="2:7">
      <c r="B256" s="124"/>
      <c r="C256" s="123"/>
      <c r="D256" s="153"/>
      <c r="E256" s="19"/>
      <c r="F256" s="30"/>
      <c r="G256" s="30"/>
    </row>
    <row r="257" spans="2:7">
      <c r="B257" s="124"/>
      <c r="C257" s="123"/>
      <c r="D257" s="153"/>
      <c r="E257" s="19"/>
      <c r="F257" s="30"/>
      <c r="G257" s="30"/>
    </row>
    <row r="258" spans="2:7">
      <c r="B258" s="124"/>
      <c r="C258" s="123"/>
      <c r="D258" s="153"/>
      <c r="E258" s="19"/>
      <c r="F258" s="30"/>
      <c r="G258" s="30"/>
    </row>
    <row r="259" spans="2:7">
      <c r="B259" s="124"/>
      <c r="C259" s="123"/>
      <c r="D259" s="153"/>
      <c r="E259" s="19"/>
      <c r="F259" s="30"/>
      <c r="G259" s="30"/>
    </row>
    <row r="260" spans="2:7">
      <c r="B260" s="124"/>
      <c r="C260" s="123"/>
      <c r="D260" s="153"/>
      <c r="E260" s="19"/>
      <c r="F260" s="30"/>
      <c r="G260" s="30"/>
    </row>
    <row r="261" spans="2:7">
      <c r="B261" s="124"/>
      <c r="C261" s="123"/>
      <c r="D261" s="153"/>
      <c r="E261" s="19"/>
      <c r="F261" s="30"/>
      <c r="G261" s="30"/>
    </row>
    <row r="262" spans="2:7">
      <c r="B262" s="124"/>
      <c r="C262" s="123"/>
      <c r="D262" s="153"/>
      <c r="E262" s="19"/>
      <c r="F262" s="30"/>
      <c r="G262" s="30"/>
    </row>
    <row r="263" spans="2:7">
      <c r="B263" s="124"/>
      <c r="C263" s="123"/>
      <c r="D263" s="153"/>
      <c r="E263" s="19"/>
      <c r="F263" s="30"/>
      <c r="G263" s="30"/>
    </row>
    <row r="264" spans="2:7">
      <c r="B264" s="124"/>
      <c r="C264" s="123"/>
      <c r="D264" s="153"/>
      <c r="E264" s="19"/>
      <c r="F264" s="30"/>
      <c r="G264" s="30"/>
    </row>
    <row r="265" spans="2:7">
      <c r="B265" s="124"/>
      <c r="C265" s="123"/>
      <c r="D265" s="153"/>
      <c r="E265" s="19"/>
      <c r="F265" s="30"/>
      <c r="G265" s="30"/>
    </row>
    <row r="266" spans="2:7">
      <c r="B266" s="124"/>
      <c r="C266" s="123"/>
      <c r="D266" s="153"/>
      <c r="E266" s="19"/>
      <c r="F266" s="30"/>
      <c r="G266" s="30"/>
    </row>
    <row r="267" spans="2:7">
      <c r="B267" s="124"/>
      <c r="C267" s="123"/>
      <c r="D267" s="153"/>
      <c r="E267" s="19"/>
      <c r="F267" s="30"/>
      <c r="G267" s="30"/>
    </row>
    <row r="268" spans="2:7">
      <c r="B268" s="124"/>
      <c r="C268" s="123"/>
      <c r="D268" s="153"/>
      <c r="E268" s="19"/>
      <c r="F268" s="30"/>
      <c r="G268" s="30"/>
    </row>
    <row r="269" spans="2:7">
      <c r="B269" s="124"/>
      <c r="C269" s="123"/>
      <c r="D269" s="153"/>
      <c r="E269" s="19"/>
      <c r="F269" s="30"/>
      <c r="G269" s="30"/>
    </row>
    <row r="270" spans="2:7">
      <c r="B270" s="124"/>
      <c r="C270" s="123"/>
      <c r="D270" s="153"/>
      <c r="E270" s="19"/>
      <c r="F270" s="30"/>
      <c r="G270" s="30"/>
    </row>
    <row r="271" spans="2:7">
      <c r="B271" s="124"/>
      <c r="C271" s="123"/>
      <c r="D271" s="153"/>
      <c r="E271" s="19"/>
      <c r="F271" s="30"/>
      <c r="G271" s="30"/>
    </row>
    <row r="272" spans="2:7">
      <c r="B272" s="124"/>
      <c r="C272" s="123"/>
      <c r="D272" s="153"/>
      <c r="E272" s="19"/>
      <c r="F272" s="30"/>
      <c r="G272" s="30"/>
    </row>
    <row r="273" spans="2:7">
      <c r="B273" s="124"/>
      <c r="C273" s="123"/>
      <c r="D273" s="153"/>
      <c r="E273" s="19"/>
      <c r="F273" s="30"/>
      <c r="G273" s="30"/>
    </row>
    <row r="274" spans="2:7">
      <c r="B274" s="124"/>
      <c r="C274" s="123"/>
      <c r="D274" s="153"/>
      <c r="E274" s="19"/>
      <c r="F274" s="30"/>
      <c r="G274" s="30"/>
    </row>
    <row r="275" spans="2:7">
      <c r="B275" s="124"/>
      <c r="C275" s="123"/>
      <c r="D275" s="153"/>
      <c r="E275" s="19"/>
      <c r="F275" s="30"/>
      <c r="G275" s="30"/>
    </row>
    <row r="276" spans="2:7">
      <c r="B276" s="124"/>
      <c r="C276" s="123"/>
      <c r="D276" s="153"/>
      <c r="E276" s="19"/>
      <c r="F276" s="30"/>
      <c r="G276" s="30"/>
    </row>
    <row r="277" spans="2:7">
      <c r="B277" s="124"/>
      <c r="C277" s="123"/>
      <c r="D277" s="153"/>
      <c r="E277" s="19"/>
      <c r="F277" s="30"/>
      <c r="G277" s="30"/>
    </row>
    <row r="278" spans="2:7">
      <c r="B278" s="124"/>
      <c r="C278" s="123"/>
      <c r="D278" s="153"/>
      <c r="E278" s="19"/>
      <c r="F278" s="30"/>
      <c r="G278" s="30"/>
    </row>
    <row r="279" spans="2:7">
      <c r="B279" s="124"/>
      <c r="C279" s="123"/>
      <c r="D279" s="153"/>
      <c r="E279" s="19"/>
      <c r="F279" s="30"/>
      <c r="G279" s="30"/>
    </row>
    <row r="280" spans="2:7">
      <c r="B280" s="124"/>
      <c r="C280" s="123"/>
      <c r="D280" s="153"/>
      <c r="E280" s="19"/>
      <c r="F280" s="30"/>
      <c r="G280" s="30"/>
    </row>
    <row r="281" spans="2:7">
      <c r="B281" s="124"/>
      <c r="C281" s="123"/>
      <c r="D281" s="153"/>
      <c r="E281" s="19"/>
      <c r="F281" s="30"/>
      <c r="G281" s="30"/>
    </row>
    <row r="282" spans="2:7">
      <c r="B282" s="124"/>
      <c r="C282" s="123"/>
      <c r="D282" s="153"/>
      <c r="E282" s="19"/>
      <c r="F282" s="30"/>
      <c r="G282" s="30"/>
    </row>
    <row r="283" spans="2:7">
      <c r="B283" s="124"/>
      <c r="C283" s="123"/>
      <c r="D283" s="153"/>
      <c r="E283" s="19"/>
      <c r="F283" s="30"/>
      <c r="G283" s="30"/>
    </row>
    <row r="284" spans="2:7">
      <c r="B284" s="124"/>
      <c r="C284" s="123"/>
      <c r="D284" s="153"/>
      <c r="E284" s="19"/>
      <c r="F284" s="30"/>
      <c r="G284" s="30"/>
    </row>
    <row r="285" spans="2:7">
      <c r="B285" s="124"/>
      <c r="C285" s="123"/>
      <c r="D285" s="153"/>
      <c r="E285" s="19"/>
      <c r="F285" s="30"/>
      <c r="G285" s="30"/>
    </row>
    <row r="286" spans="2:7">
      <c r="B286" s="124"/>
      <c r="C286" s="123"/>
      <c r="D286" s="153"/>
      <c r="E286" s="19"/>
      <c r="F286" s="30"/>
      <c r="G286" s="30"/>
    </row>
    <row r="287" spans="2:7">
      <c r="B287" s="124"/>
      <c r="C287" s="123"/>
      <c r="D287" s="153"/>
      <c r="E287" s="19"/>
      <c r="F287" s="30"/>
      <c r="G287" s="30"/>
    </row>
    <row r="288" spans="2:7">
      <c r="B288" s="124"/>
      <c r="C288" s="123"/>
      <c r="D288" s="153"/>
      <c r="E288" s="19"/>
      <c r="F288" s="30"/>
      <c r="G288" s="30"/>
    </row>
    <row r="289" spans="2:7">
      <c r="B289" s="124"/>
      <c r="C289" s="123"/>
      <c r="D289" s="153"/>
      <c r="E289" s="19"/>
      <c r="F289" s="30"/>
      <c r="G289" s="30"/>
    </row>
    <row r="290" spans="2:7">
      <c r="B290" s="124"/>
      <c r="C290" s="123"/>
      <c r="D290" s="153"/>
      <c r="E290" s="19"/>
      <c r="F290" s="30"/>
      <c r="G290" s="30"/>
    </row>
    <row r="291" spans="2:7">
      <c r="B291" s="124"/>
      <c r="C291" s="123"/>
      <c r="D291" s="153"/>
      <c r="E291" s="19"/>
      <c r="F291" s="30"/>
      <c r="G291" s="30"/>
    </row>
    <row r="292" spans="2:7">
      <c r="B292" s="124"/>
      <c r="C292" s="123"/>
      <c r="D292" s="153"/>
      <c r="E292" s="19"/>
      <c r="F292" s="30"/>
      <c r="G292" s="30"/>
    </row>
    <row r="293" spans="2:7">
      <c r="B293" s="124"/>
      <c r="C293" s="123"/>
      <c r="D293" s="153"/>
      <c r="E293" s="19"/>
      <c r="F293" s="30"/>
      <c r="G293" s="30"/>
    </row>
    <row r="294" spans="2:7">
      <c r="F294" s="30"/>
      <c r="G294" s="30"/>
    </row>
    <row r="295" spans="2:7">
      <c r="F295" s="30"/>
      <c r="G295" s="30"/>
    </row>
    <row r="296" spans="2:7">
      <c r="F296" s="30"/>
      <c r="G296" s="30"/>
    </row>
    <row r="297" spans="2:7">
      <c r="F297" s="30"/>
      <c r="G297" s="30"/>
    </row>
    <row r="298" spans="2:7">
      <c r="B298" s="38"/>
      <c r="C298" s="38"/>
      <c r="D298" s="146"/>
      <c r="E298" s="101"/>
      <c r="F298" s="30"/>
      <c r="G298" s="30"/>
    </row>
    <row r="299" spans="2:7">
      <c r="B299" s="38"/>
      <c r="C299" s="38"/>
      <c r="D299" s="146"/>
      <c r="E299" s="101"/>
      <c r="F299" s="30"/>
      <c r="G299" s="30"/>
    </row>
    <row r="300" spans="2:7">
      <c r="B300" s="38"/>
      <c r="C300" s="38"/>
      <c r="D300" s="146"/>
      <c r="E300" s="101"/>
      <c r="F300" s="30"/>
      <c r="G300" s="30"/>
    </row>
    <row r="301" spans="2:7">
      <c r="B301" s="38"/>
      <c r="C301" s="38"/>
      <c r="D301" s="146"/>
      <c r="E301" s="101"/>
      <c r="F301" s="30"/>
      <c r="G301" s="30"/>
    </row>
    <row r="302" spans="2:7">
      <c r="B302" s="38"/>
      <c r="C302" s="38"/>
      <c r="D302" s="146"/>
      <c r="E302" s="101"/>
      <c r="F302" s="30"/>
      <c r="G302" s="30"/>
    </row>
    <row r="303" spans="2:7">
      <c r="B303" s="38"/>
      <c r="C303" s="38"/>
      <c r="D303" s="146"/>
      <c r="E303" s="101"/>
      <c r="F303" s="30"/>
      <c r="G303" s="30"/>
    </row>
    <row r="304" spans="2:7">
      <c r="B304" s="38"/>
      <c r="C304" s="38"/>
      <c r="D304" s="146"/>
      <c r="E304" s="101"/>
      <c r="F304" s="30"/>
      <c r="G304" s="30"/>
    </row>
    <row r="305" spans="2:7">
      <c r="B305" s="38"/>
      <c r="C305" s="38"/>
      <c r="D305" s="146"/>
      <c r="E305" s="101"/>
      <c r="F305" s="30"/>
      <c r="G305" s="30"/>
    </row>
    <row r="306" spans="2:7">
      <c r="B306" s="38"/>
      <c r="C306" s="38"/>
      <c r="D306" s="146"/>
      <c r="E306" s="101"/>
      <c r="F306" s="30"/>
      <c r="G306" s="30"/>
    </row>
    <row r="307" spans="2:7">
      <c r="B307" s="38"/>
      <c r="C307" s="38"/>
      <c r="D307" s="146"/>
      <c r="E307" s="101"/>
      <c r="F307" s="30"/>
      <c r="G307" s="30"/>
    </row>
    <row r="308" spans="2:7">
      <c r="B308" s="38"/>
      <c r="C308" s="38"/>
      <c r="D308" s="146"/>
      <c r="E308" s="101"/>
      <c r="F308" s="30"/>
      <c r="G308" s="30"/>
    </row>
    <row r="309" spans="2:7">
      <c r="B309" s="38"/>
      <c r="C309" s="38"/>
      <c r="D309" s="146"/>
      <c r="E309" s="101"/>
      <c r="F309" s="30"/>
      <c r="G309" s="30"/>
    </row>
    <row r="310" spans="2:7">
      <c r="B310" s="38"/>
      <c r="C310" s="38"/>
      <c r="D310" s="146"/>
      <c r="E310" s="101"/>
      <c r="F310" s="30"/>
      <c r="G310" s="30"/>
    </row>
    <row r="311" spans="2:7">
      <c r="B311" s="38"/>
      <c r="C311" s="38"/>
      <c r="D311" s="146"/>
      <c r="E311" s="101"/>
      <c r="F311" s="30"/>
      <c r="G311" s="30"/>
    </row>
    <row r="312" spans="2:7">
      <c r="B312" s="38"/>
      <c r="C312" s="38"/>
      <c r="D312" s="146"/>
      <c r="E312" s="101"/>
      <c r="F312" s="30"/>
      <c r="G312" s="30"/>
    </row>
    <row r="313" spans="2:7">
      <c r="B313" s="38"/>
      <c r="C313" s="38"/>
      <c r="D313" s="146"/>
      <c r="E313" s="101"/>
      <c r="F313" s="30"/>
      <c r="G313" s="30"/>
    </row>
    <row r="314" spans="2:7">
      <c r="B314" s="38"/>
      <c r="C314" s="38"/>
      <c r="D314" s="146"/>
      <c r="E314" s="101"/>
      <c r="F314" s="30"/>
      <c r="G314" s="30"/>
    </row>
    <row r="315" spans="2:7">
      <c r="B315" s="38"/>
      <c r="C315" s="38"/>
      <c r="D315" s="146"/>
      <c r="E315" s="101"/>
      <c r="F315" s="30"/>
      <c r="G315" s="30"/>
    </row>
    <row r="316" spans="2:7">
      <c r="B316" s="38"/>
      <c r="C316" s="38"/>
      <c r="D316" s="146"/>
      <c r="E316" s="101"/>
      <c r="F316" s="30"/>
      <c r="G316" s="30"/>
    </row>
    <row r="317" spans="2:7">
      <c r="B317" s="38"/>
      <c r="C317" s="38"/>
      <c r="D317" s="146"/>
      <c r="E317" s="101"/>
      <c r="F317" s="30"/>
      <c r="G317" s="30"/>
    </row>
    <row r="318" spans="2:7">
      <c r="B318" s="38"/>
      <c r="C318" s="38"/>
      <c r="D318" s="146"/>
      <c r="E318" s="101"/>
      <c r="F318" s="30"/>
      <c r="G318" s="30"/>
    </row>
    <row r="319" spans="2:7">
      <c r="B319" s="38"/>
      <c r="C319" s="38"/>
      <c r="D319" s="146"/>
      <c r="E319" s="101"/>
      <c r="F319" s="30"/>
      <c r="G319" s="30"/>
    </row>
    <row r="320" spans="2:7">
      <c r="B320" s="38"/>
      <c r="C320" s="38"/>
      <c r="D320" s="146"/>
      <c r="E320" s="101"/>
      <c r="F320" s="30"/>
      <c r="G320" s="30"/>
    </row>
    <row r="321" spans="2:7">
      <c r="B321" s="38"/>
      <c r="C321" s="38"/>
      <c r="D321" s="146"/>
      <c r="E321" s="101"/>
      <c r="F321" s="30"/>
      <c r="G321" s="30"/>
    </row>
    <row r="322" spans="2:7">
      <c r="B322" s="38"/>
      <c r="C322" s="38"/>
      <c r="D322" s="146"/>
      <c r="E322" s="101"/>
      <c r="F322" s="30"/>
      <c r="G322" s="30"/>
    </row>
    <row r="323" spans="2:7">
      <c r="B323" s="38"/>
      <c r="C323" s="38"/>
      <c r="D323" s="146"/>
      <c r="E323" s="101"/>
      <c r="F323" s="30"/>
      <c r="G323" s="30"/>
    </row>
    <row r="324" spans="2:7">
      <c r="B324" s="38"/>
      <c r="C324" s="38"/>
      <c r="D324" s="146"/>
      <c r="E324" s="101"/>
      <c r="F324" s="30"/>
      <c r="G324" s="30"/>
    </row>
    <row r="325" spans="2:7">
      <c r="B325" s="38"/>
      <c r="C325" s="38"/>
      <c r="D325" s="146"/>
      <c r="E325" s="101"/>
      <c r="F325" s="30"/>
      <c r="G325" s="30"/>
    </row>
    <row r="326" spans="2:7">
      <c r="B326" s="38"/>
      <c r="C326" s="38"/>
      <c r="D326" s="146"/>
      <c r="E326" s="101"/>
      <c r="F326" s="30"/>
      <c r="G326" s="30"/>
    </row>
    <row r="327" spans="2:7">
      <c r="B327" s="38"/>
      <c r="C327" s="38"/>
      <c r="D327" s="146"/>
      <c r="E327" s="101"/>
      <c r="F327" s="30"/>
      <c r="G327" s="30"/>
    </row>
    <row r="328" spans="2:7">
      <c r="B328" s="38"/>
      <c r="C328" s="38"/>
      <c r="D328" s="146"/>
      <c r="E328" s="101"/>
      <c r="F328" s="30"/>
      <c r="G328" s="30"/>
    </row>
    <row r="329" spans="2:7">
      <c r="B329" s="38"/>
      <c r="C329" s="38"/>
      <c r="D329" s="146"/>
      <c r="E329" s="101"/>
      <c r="F329" s="30"/>
      <c r="G329" s="30"/>
    </row>
    <row r="330" spans="2:7">
      <c r="B330" s="38"/>
      <c r="C330" s="38"/>
      <c r="D330" s="146"/>
      <c r="E330" s="101"/>
      <c r="F330" s="30"/>
      <c r="G330" s="30"/>
    </row>
    <row r="331" spans="2:7">
      <c r="B331" s="38"/>
      <c r="C331" s="38"/>
      <c r="D331" s="146"/>
      <c r="E331" s="101"/>
      <c r="F331" s="30"/>
      <c r="G331" s="30"/>
    </row>
    <row r="332" spans="2:7">
      <c r="B332" s="38"/>
      <c r="C332" s="38"/>
      <c r="D332" s="146"/>
      <c r="E332" s="101"/>
      <c r="F332" s="30"/>
      <c r="G332" s="30"/>
    </row>
    <row r="333" spans="2:7">
      <c r="B333" s="38"/>
      <c r="C333" s="38"/>
      <c r="D333" s="146"/>
      <c r="E333" s="101"/>
      <c r="F333" s="30"/>
      <c r="G333" s="30"/>
    </row>
    <row r="334" spans="2:7">
      <c r="B334" s="38"/>
      <c r="C334" s="38"/>
      <c r="D334" s="146"/>
      <c r="E334" s="101"/>
      <c r="F334" s="30"/>
      <c r="G334" s="30"/>
    </row>
    <row r="335" spans="2:7">
      <c r="B335" s="38"/>
      <c r="C335" s="38"/>
      <c r="D335" s="146"/>
      <c r="E335" s="101"/>
      <c r="F335" s="30"/>
      <c r="G335" s="30"/>
    </row>
    <row r="336" spans="2:7">
      <c r="B336" s="38"/>
      <c r="C336" s="38"/>
      <c r="D336" s="146"/>
      <c r="E336" s="101"/>
      <c r="F336" s="30"/>
      <c r="G336" s="30"/>
    </row>
    <row r="337" spans="2:7">
      <c r="B337" s="38"/>
      <c r="C337" s="38"/>
      <c r="D337" s="146"/>
      <c r="E337" s="101"/>
      <c r="F337" s="30"/>
      <c r="G337" s="30"/>
    </row>
    <row r="338" spans="2:7">
      <c r="B338" s="38"/>
      <c r="C338" s="38"/>
      <c r="D338" s="146"/>
      <c r="E338" s="101"/>
      <c r="F338" s="30"/>
      <c r="G338" s="30"/>
    </row>
    <row r="339" spans="2:7">
      <c r="B339" s="38"/>
      <c r="C339" s="38"/>
      <c r="D339" s="146"/>
      <c r="E339" s="101"/>
      <c r="F339" s="30"/>
      <c r="G339" s="30"/>
    </row>
    <row r="340" spans="2:7">
      <c r="B340" s="38"/>
      <c r="C340" s="38"/>
      <c r="D340" s="146"/>
      <c r="E340" s="101"/>
      <c r="F340" s="30"/>
      <c r="G340" s="30"/>
    </row>
    <row r="341" spans="2:7">
      <c r="B341" s="38"/>
      <c r="C341" s="38"/>
      <c r="D341" s="146"/>
      <c r="E341" s="101"/>
      <c r="F341" s="30"/>
      <c r="G341" s="30"/>
    </row>
    <row r="342" spans="2:7">
      <c r="B342" s="38"/>
      <c r="C342" s="38"/>
      <c r="D342" s="146"/>
      <c r="E342" s="101"/>
      <c r="F342" s="30"/>
      <c r="G342" s="30"/>
    </row>
    <row r="343" spans="2:7">
      <c r="B343" s="38"/>
      <c r="C343" s="38"/>
      <c r="D343" s="146"/>
      <c r="E343" s="101"/>
      <c r="F343" s="30"/>
      <c r="G343" s="30"/>
    </row>
    <row r="344" spans="2:7">
      <c r="B344" s="38"/>
      <c r="C344" s="38"/>
      <c r="D344" s="146"/>
      <c r="E344" s="101"/>
      <c r="F344" s="30"/>
      <c r="G344" s="30"/>
    </row>
    <row r="345" spans="2:7">
      <c r="B345" s="38"/>
      <c r="C345" s="38"/>
      <c r="D345" s="146"/>
      <c r="E345" s="101"/>
      <c r="F345" s="30"/>
      <c r="G345" s="30"/>
    </row>
    <row r="346" spans="2:7">
      <c r="B346" s="38"/>
      <c r="C346" s="38"/>
      <c r="D346" s="146"/>
      <c r="E346" s="101"/>
      <c r="F346" s="30"/>
      <c r="G346" s="30"/>
    </row>
    <row r="347" spans="2:7">
      <c r="B347" s="38"/>
      <c r="C347" s="38"/>
      <c r="D347" s="146"/>
      <c r="E347" s="101"/>
      <c r="F347" s="30"/>
      <c r="G347" s="30"/>
    </row>
    <row r="348" spans="2:7">
      <c r="B348" s="38"/>
      <c r="C348" s="38"/>
      <c r="D348" s="146"/>
      <c r="E348" s="101"/>
      <c r="F348" s="30"/>
      <c r="G348" s="30"/>
    </row>
    <row r="349" spans="2:7">
      <c r="B349" s="38"/>
      <c r="C349" s="38"/>
      <c r="D349" s="146"/>
      <c r="E349" s="101"/>
      <c r="F349" s="30"/>
      <c r="G349" s="30"/>
    </row>
    <row r="350" spans="2:7">
      <c r="B350" s="38"/>
      <c r="C350" s="38"/>
      <c r="D350" s="146"/>
      <c r="E350" s="101"/>
      <c r="F350" s="30"/>
      <c r="G350" s="30"/>
    </row>
    <row r="351" spans="2:7">
      <c r="B351" s="38"/>
      <c r="C351" s="38"/>
      <c r="D351" s="146"/>
      <c r="E351" s="101"/>
      <c r="F351" s="30"/>
      <c r="G351" s="30"/>
    </row>
    <row r="352" spans="2:7">
      <c r="B352" s="38"/>
      <c r="C352" s="38"/>
      <c r="D352" s="146"/>
      <c r="E352" s="101"/>
      <c r="F352" s="30"/>
      <c r="G352" s="30"/>
    </row>
    <row r="353" spans="2:7">
      <c r="B353" s="38"/>
      <c r="C353" s="38"/>
      <c r="D353" s="146"/>
      <c r="E353" s="101"/>
      <c r="F353" s="30"/>
      <c r="G353" s="30"/>
    </row>
    <row r="354" spans="2:7">
      <c r="B354" s="38"/>
      <c r="C354" s="38"/>
      <c r="D354" s="146"/>
      <c r="E354" s="101"/>
      <c r="F354" s="30"/>
      <c r="G354" s="30"/>
    </row>
    <row r="355" spans="2:7">
      <c r="B355" s="38"/>
      <c r="C355" s="38"/>
      <c r="D355" s="146"/>
      <c r="E355" s="101"/>
      <c r="F355" s="30"/>
      <c r="G355" s="30"/>
    </row>
    <row r="356" spans="2:7">
      <c r="B356" s="38"/>
      <c r="C356" s="38"/>
      <c r="D356" s="146"/>
      <c r="E356" s="101"/>
      <c r="F356" s="30"/>
      <c r="G356" s="30"/>
    </row>
    <row r="357" spans="2:7">
      <c r="B357" s="38"/>
      <c r="C357" s="38"/>
      <c r="D357" s="146"/>
      <c r="E357" s="101"/>
      <c r="F357" s="30"/>
      <c r="G357" s="30"/>
    </row>
    <row r="358" spans="2:7">
      <c r="B358" s="38"/>
      <c r="C358" s="38"/>
      <c r="D358" s="146"/>
      <c r="E358" s="101"/>
      <c r="F358" s="30"/>
      <c r="G358" s="30"/>
    </row>
    <row r="359" spans="2:7">
      <c r="B359" s="38"/>
      <c r="C359" s="38"/>
      <c r="D359" s="146"/>
      <c r="E359" s="101"/>
      <c r="F359" s="30"/>
      <c r="G359" s="30"/>
    </row>
    <row r="360" spans="2:7">
      <c r="B360" s="38"/>
      <c r="C360" s="38"/>
      <c r="D360" s="146"/>
      <c r="E360" s="101"/>
      <c r="F360" s="30"/>
      <c r="G360" s="30"/>
    </row>
    <row r="361" spans="2:7">
      <c r="B361" s="38"/>
      <c r="C361" s="38"/>
      <c r="D361" s="146"/>
      <c r="E361" s="101"/>
      <c r="F361" s="30"/>
      <c r="G361" s="30"/>
    </row>
    <row r="362" spans="2:7">
      <c r="B362" s="38"/>
      <c r="C362" s="38"/>
      <c r="D362" s="146"/>
      <c r="E362" s="101"/>
      <c r="F362" s="30"/>
      <c r="G362" s="30"/>
    </row>
    <row r="363" spans="2:7">
      <c r="B363" s="38"/>
      <c r="C363" s="38"/>
      <c r="D363" s="146"/>
      <c r="E363" s="101"/>
      <c r="F363" s="30"/>
      <c r="G363" s="30"/>
    </row>
    <row r="364" spans="2:7">
      <c r="B364" s="38"/>
      <c r="C364" s="38"/>
      <c r="D364" s="146"/>
      <c r="E364" s="101"/>
      <c r="F364" s="30"/>
      <c r="G364" s="30"/>
    </row>
    <row r="365" spans="2:7">
      <c r="B365" s="38"/>
      <c r="C365" s="38"/>
      <c r="D365" s="146"/>
      <c r="E365" s="101"/>
      <c r="F365" s="30"/>
      <c r="G365" s="30"/>
    </row>
    <row r="366" spans="2:7">
      <c r="B366" s="38"/>
      <c r="C366" s="38"/>
      <c r="D366" s="146"/>
      <c r="E366" s="101"/>
      <c r="F366" s="30"/>
      <c r="G366" s="30"/>
    </row>
    <row r="367" spans="2:7">
      <c r="B367" s="38"/>
      <c r="C367" s="38"/>
      <c r="D367" s="146"/>
      <c r="E367" s="101"/>
      <c r="F367" s="30"/>
      <c r="G367" s="30"/>
    </row>
    <row r="368" spans="2:7">
      <c r="B368" s="38"/>
      <c r="C368" s="38"/>
      <c r="D368" s="146"/>
      <c r="E368" s="101"/>
      <c r="F368" s="30"/>
      <c r="G368" s="30"/>
    </row>
    <row r="369" spans="2:7">
      <c r="B369" s="38"/>
      <c r="C369" s="38"/>
      <c r="D369" s="146"/>
      <c r="E369" s="101"/>
      <c r="F369" s="30"/>
      <c r="G369" s="30"/>
    </row>
    <row r="370" spans="2:7">
      <c r="B370" s="38"/>
      <c r="C370" s="38"/>
      <c r="D370" s="146"/>
      <c r="E370" s="101"/>
      <c r="F370" s="30"/>
      <c r="G370" s="30"/>
    </row>
    <row r="371" spans="2:7">
      <c r="B371" s="38"/>
      <c r="C371" s="38"/>
      <c r="D371" s="146"/>
      <c r="E371" s="101"/>
      <c r="F371" s="30"/>
      <c r="G371" s="30"/>
    </row>
    <row r="372" spans="2:7">
      <c r="B372" s="38"/>
      <c r="C372" s="38"/>
      <c r="D372" s="146"/>
      <c r="E372" s="101"/>
      <c r="F372" s="30"/>
      <c r="G372" s="30"/>
    </row>
    <row r="373" spans="2:7">
      <c r="B373" s="38"/>
      <c r="C373" s="38"/>
      <c r="D373" s="146"/>
      <c r="E373" s="101"/>
      <c r="F373" s="30"/>
      <c r="G373" s="30"/>
    </row>
    <row r="374" spans="2:7">
      <c r="B374" s="38"/>
      <c r="C374" s="38"/>
      <c r="D374" s="146"/>
      <c r="E374" s="101"/>
      <c r="F374" s="30"/>
      <c r="G374" s="30"/>
    </row>
    <row r="375" spans="2:7">
      <c r="B375" s="38"/>
      <c r="C375" s="38"/>
      <c r="D375" s="146"/>
      <c r="E375" s="101"/>
      <c r="F375" s="30"/>
      <c r="G375" s="30"/>
    </row>
    <row r="376" spans="2:7">
      <c r="B376" s="38"/>
      <c r="C376" s="38"/>
      <c r="D376" s="146"/>
      <c r="E376" s="101"/>
      <c r="F376" s="30"/>
      <c r="G376" s="30"/>
    </row>
    <row r="377" spans="2:7">
      <c r="B377" s="38"/>
      <c r="C377" s="38"/>
      <c r="D377" s="146"/>
      <c r="E377" s="101"/>
      <c r="F377" s="30"/>
      <c r="G377" s="30"/>
    </row>
    <row r="378" spans="2:7">
      <c r="B378" s="38"/>
      <c r="C378" s="38"/>
      <c r="D378" s="146"/>
      <c r="E378" s="101"/>
      <c r="F378" s="30"/>
      <c r="G378" s="30"/>
    </row>
    <row r="379" spans="2:7">
      <c r="B379" s="38"/>
      <c r="C379" s="38"/>
      <c r="D379" s="146"/>
      <c r="E379" s="101"/>
      <c r="F379" s="30"/>
      <c r="G379" s="30"/>
    </row>
    <row r="380" spans="2:7">
      <c r="B380" s="38"/>
      <c r="C380" s="38"/>
      <c r="D380" s="146"/>
      <c r="E380" s="101"/>
      <c r="F380" s="30"/>
      <c r="G380" s="30"/>
    </row>
    <row r="381" spans="2:7">
      <c r="B381" s="38"/>
      <c r="C381" s="38"/>
      <c r="D381" s="146"/>
      <c r="E381" s="101"/>
      <c r="F381" s="30"/>
      <c r="G381" s="30"/>
    </row>
    <row r="382" spans="2:7">
      <c r="B382" s="38"/>
      <c r="C382" s="38"/>
      <c r="D382" s="146"/>
      <c r="E382" s="101"/>
      <c r="F382" s="30"/>
      <c r="G382" s="30"/>
    </row>
    <row r="383" spans="2:7">
      <c r="B383" s="38"/>
      <c r="C383" s="38"/>
      <c r="D383" s="146"/>
      <c r="E383" s="101"/>
      <c r="F383" s="30"/>
      <c r="G383" s="30"/>
    </row>
    <row r="384" spans="2:7">
      <c r="B384" s="38"/>
      <c r="C384" s="38"/>
      <c r="D384" s="146"/>
      <c r="E384" s="101"/>
      <c r="F384" s="30"/>
      <c r="G384" s="30"/>
    </row>
    <row r="385" spans="2:7">
      <c r="B385" s="38"/>
      <c r="C385" s="38"/>
      <c r="D385" s="146"/>
      <c r="E385" s="101"/>
      <c r="F385" s="30"/>
      <c r="G385" s="30"/>
    </row>
    <row r="386" spans="2:7">
      <c r="B386" s="38"/>
      <c r="C386" s="38"/>
      <c r="D386" s="146"/>
      <c r="E386" s="101"/>
      <c r="F386" s="30"/>
      <c r="G386" s="30"/>
    </row>
    <row r="387" spans="2:7">
      <c r="B387" s="38"/>
      <c r="C387" s="38"/>
      <c r="D387" s="146"/>
      <c r="E387" s="101"/>
      <c r="F387" s="30"/>
      <c r="G387" s="30"/>
    </row>
    <row r="388" spans="2:7">
      <c r="B388" s="38"/>
      <c r="C388" s="38"/>
      <c r="D388" s="146"/>
      <c r="E388" s="101"/>
      <c r="F388" s="30"/>
      <c r="G388" s="30"/>
    </row>
    <row r="389" spans="2:7">
      <c r="B389" s="38"/>
      <c r="C389" s="38"/>
      <c r="D389" s="146"/>
      <c r="E389" s="101"/>
      <c r="F389" s="30"/>
      <c r="G389" s="30"/>
    </row>
    <row r="390" spans="2:7">
      <c r="B390" s="38"/>
      <c r="C390" s="38"/>
      <c r="D390" s="146"/>
      <c r="E390" s="101"/>
      <c r="F390" s="30"/>
      <c r="G390" s="30"/>
    </row>
    <row r="391" spans="2:7">
      <c r="B391" s="38"/>
      <c r="C391" s="38"/>
      <c r="D391" s="146"/>
      <c r="E391" s="101"/>
      <c r="F391" s="30"/>
      <c r="G391" s="30"/>
    </row>
    <row r="392" spans="2:7">
      <c r="B392" s="38"/>
      <c r="C392" s="38"/>
      <c r="D392" s="146"/>
      <c r="E392" s="101"/>
      <c r="F392" s="30"/>
      <c r="G392" s="30"/>
    </row>
    <row r="393" spans="2:7">
      <c r="B393" s="38"/>
      <c r="C393" s="38"/>
      <c r="D393" s="146"/>
      <c r="E393" s="101"/>
      <c r="F393" s="30"/>
      <c r="G393" s="30"/>
    </row>
    <row r="394" spans="2:7">
      <c r="B394" s="38"/>
      <c r="C394" s="38"/>
      <c r="D394" s="146"/>
      <c r="E394" s="101"/>
      <c r="F394" s="30"/>
      <c r="G394" s="30"/>
    </row>
    <row r="395" spans="2:7">
      <c r="B395" s="38"/>
      <c r="C395" s="38"/>
      <c r="D395" s="146"/>
      <c r="E395" s="101"/>
      <c r="F395" s="30"/>
      <c r="G395" s="30"/>
    </row>
    <row r="396" spans="2:7">
      <c r="B396" s="38"/>
      <c r="C396" s="38"/>
      <c r="D396" s="146"/>
      <c r="E396" s="101"/>
      <c r="F396" s="30"/>
      <c r="G396" s="30"/>
    </row>
    <row r="397" spans="2:7">
      <c r="B397" s="38"/>
      <c r="C397" s="38"/>
      <c r="D397" s="146"/>
      <c r="E397" s="101"/>
      <c r="F397" s="30"/>
      <c r="G397" s="30"/>
    </row>
    <row r="398" spans="2:7">
      <c r="B398" s="38"/>
      <c r="C398" s="38"/>
      <c r="D398" s="146"/>
      <c r="E398" s="101"/>
      <c r="F398" s="30"/>
      <c r="G398" s="30"/>
    </row>
    <row r="399" spans="2:7">
      <c r="B399" s="38"/>
      <c r="C399" s="38"/>
      <c r="D399" s="146"/>
      <c r="E399" s="101"/>
      <c r="F399" s="30"/>
      <c r="G399" s="30"/>
    </row>
    <row r="400" spans="2:7">
      <c r="B400" s="38"/>
      <c r="C400" s="38"/>
      <c r="D400" s="146"/>
      <c r="E400" s="101"/>
      <c r="F400" s="30"/>
      <c r="G400" s="30"/>
    </row>
    <row r="401" spans="2:7">
      <c r="B401" s="38"/>
      <c r="C401" s="38"/>
      <c r="D401" s="146"/>
      <c r="E401" s="101"/>
      <c r="F401" s="30"/>
      <c r="G401" s="30"/>
    </row>
    <row r="402" spans="2:7">
      <c r="B402" s="38"/>
      <c r="C402" s="38"/>
      <c r="D402" s="146"/>
      <c r="E402" s="101"/>
      <c r="F402" s="30"/>
      <c r="G402" s="30"/>
    </row>
    <row r="403" spans="2:7">
      <c r="B403" s="38"/>
      <c r="C403" s="38"/>
      <c r="D403" s="146"/>
      <c r="E403" s="101"/>
      <c r="F403" s="30"/>
      <c r="G403" s="30"/>
    </row>
    <row r="404" spans="2:7">
      <c r="B404" s="38"/>
      <c r="C404" s="38"/>
      <c r="D404" s="146"/>
      <c r="E404" s="101"/>
      <c r="F404" s="30"/>
      <c r="G404" s="30"/>
    </row>
    <row r="405" spans="2:7">
      <c r="B405" s="38"/>
      <c r="C405" s="38"/>
      <c r="D405" s="146"/>
      <c r="E405" s="101"/>
      <c r="F405" s="30"/>
      <c r="G405" s="30"/>
    </row>
    <row r="406" spans="2:7">
      <c r="B406" s="38"/>
      <c r="C406" s="38"/>
      <c r="D406" s="146"/>
      <c r="E406" s="101"/>
      <c r="F406" s="30"/>
      <c r="G406" s="30"/>
    </row>
    <row r="407" spans="2:7">
      <c r="B407" s="38"/>
      <c r="C407" s="38"/>
      <c r="D407" s="146"/>
      <c r="E407" s="101"/>
      <c r="F407" s="30"/>
      <c r="G407" s="30"/>
    </row>
    <row r="408" spans="2:7">
      <c r="B408" s="38"/>
      <c r="C408" s="38"/>
      <c r="D408" s="146"/>
      <c r="E408" s="101"/>
      <c r="F408" s="30"/>
      <c r="G408" s="30"/>
    </row>
    <row r="409" spans="2:7">
      <c r="B409" s="38"/>
      <c r="C409" s="38"/>
      <c r="D409" s="146"/>
      <c r="E409" s="101"/>
      <c r="F409" s="30"/>
      <c r="G409" s="30"/>
    </row>
    <row r="410" spans="2:7">
      <c r="B410" s="38"/>
      <c r="C410" s="38"/>
      <c r="D410" s="146"/>
      <c r="E410" s="101"/>
      <c r="F410" s="30"/>
      <c r="G410" s="30"/>
    </row>
    <row r="411" spans="2:7">
      <c r="B411" s="38"/>
      <c r="C411" s="38"/>
      <c r="D411" s="146"/>
      <c r="E411" s="101"/>
      <c r="F411" s="30"/>
      <c r="G411" s="30"/>
    </row>
    <row r="412" spans="2:7">
      <c r="B412" s="38"/>
      <c r="C412" s="38"/>
      <c r="D412" s="146"/>
      <c r="E412" s="101"/>
      <c r="F412" s="30"/>
      <c r="G412" s="30"/>
    </row>
    <row r="413" spans="2:7">
      <c r="B413" s="38"/>
      <c r="C413" s="38"/>
      <c r="D413" s="146"/>
      <c r="E413" s="101"/>
      <c r="F413" s="30"/>
      <c r="G413" s="30"/>
    </row>
    <row r="414" spans="2:7">
      <c r="B414" s="38"/>
      <c r="C414" s="38"/>
      <c r="D414" s="146"/>
      <c r="E414" s="101"/>
      <c r="F414" s="30"/>
      <c r="G414" s="30"/>
    </row>
    <row r="415" spans="2:7">
      <c r="B415" s="38"/>
      <c r="C415" s="38"/>
      <c r="D415" s="146"/>
      <c r="E415" s="101"/>
      <c r="F415" s="30"/>
      <c r="G415" s="30"/>
    </row>
    <row r="416" spans="2:7">
      <c r="B416" s="38"/>
      <c r="C416" s="38"/>
      <c r="D416" s="146"/>
      <c r="E416" s="101"/>
      <c r="F416" s="30"/>
      <c r="G416" s="30"/>
    </row>
    <row r="417" spans="2:7">
      <c r="B417" s="38"/>
      <c r="C417" s="38"/>
      <c r="D417" s="146"/>
      <c r="E417" s="101"/>
      <c r="F417" s="30"/>
      <c r="G417" s="30"/>
    </row>
    <row r="418" spans="2:7">
      <c r="B418" s="38"/>
      <c r="C418" s="38"/>
      <c r="D418" s="146"/>
      <c r="E418" s="101"/>
      <c r="F418" s="30"/>
      <c r="G418" s="30"/>
    </row>
    <row r="419" spans="2:7">
      <c r="B419" s="38"/>
      <c r="C419" s="38"/>
      <c r="D419" s="146"/>
      <c r="E419" s="101"/>
      <c r="F419" s="30"/>
      <c r="G419" s="30"/>
    </row>
    <row r="420" spans="2:7">
      <c r="B420" s="38"/>
      <c r="C420" s="38"/>
      <c r="D420" s="146"/>
      <c r="E420" s="101"/>
      <c r="F420" s="30"/>
      <c r="G420" s="30"/>
    </row>
    <row r="421" spans="2:7">
      <c r="B421" s="38"/>
      <c r="C421" s="38"/>
      <c r="D421" s="146"/>
      <c r="E421" s="101"/>
      <c r="F421" s="30"/>
      <c r="G421" s="30"/>
    </row>
    <row r="422" spans="2:7">
      <c r="B422" s="38"/>
      <c r="C422" s="38"/>
      <c r="D422" s="146"/>
      <c r="E422" s="101"/>
      <c r="F422" s="30"/>
      <c r="G422" s="30"/>
    </row>
    <row r="423" spans="2:7">
      <c r="B423" s="38"/>
      <c r="C423" s="38"/>
      <c r="D423" s="146"/>
      <c r="E423" s="101"/>
      <c r="F423" s="30"/>
      <c r="G423" s="30"/>
    </row>
    <row r="424" spans="2:7">
      <c r="B424" s="38"/>
      <c r="C424" s="38"/>
      <c r="D424" s="146"/>
      <c r="E424" s="101"/>
      <c r="F424" s="30"/>
      <c r="G424" s="30"/>
    </row>
    <row r="425" spans="2:7">
      <c r="B425" s="38"/>
      <c r="C425" s="38"/>
      <c r="D425" s="146"/>
      <c r="E425" s="101"/>
      <c r="F425" s="30"/>
      <c r="G425" s="30"/>
    </row>
    <row r="426" spans="2:7">
      <c r="B426" s="38"/>
      <c r="C426" s="38"/>
      <c r="D426" s="146"/>
      <c r="E426" s="101"/>
      <c r="F426" s="30"/>
      <c r="G426" s="30"/>
    </row>
    <row r="427" spans="2:7">
      <c r="B427" s="38"/>
      <c r="C427" s="38"/>
      <c r="D427" s="146"/>
      <c r="E427" s="101"/>
      <c r="F427" s="30"/>
      <c r="G427" s="30"/>
    </row>
    <row r="428" spans="2:7">
      <c r="B428" s="38"/>
      <c r="C428" s="38"/>
      <c r="D428" s="146"/>
      <c r="E428" s="101"/>
      <c r="F428" s="30"/>
      <c r="G428" s="30"/>
    </row>
    <row r="429" spans="2:7">
      <c r="B429" s="38"/>
      <c r="C429" s="38"/>
      <c r="D429" s="146"/>
      <c r="E429" s="101"/>
      <c r="F429" s="30"/>
      <c r="G429" s="30"/>
    </row>
    <row r="430" spans="2:7">
      <c r="B430" s="38"/>
      <c r="C430" s="38"/>
      <c r="D430" s="146"/>
      <c r="E430" s="101"/>
      <c r="F430" s="30"/>
      <c r="G430" s="30"/>
    </row>
    <row r="431" spans="2:7">
      <c r="B431" s="38"/>
      <c r="C431" s="38"/>
      <c r="D431" s="146"/>
      <c r="E431" s="101"/>
      <c r="F431" s="30"/>
      <c r="G431" s="30"/>
    </row>
    <row r="432" spans="2:7">
      <c r="B432" s="38"/>
      <c r="C432" s="38"/>
      <c r="D432" s="146"/>
      <c r="E432" s="101"/>
      <c r="F432" s="30"/>
      <c r="G432" s="30"/>
    </row>
    <row r="433" spans="2:7">
      <c r="B433" s="38"/>
      <c r="C433" s="38"/>
      <c r="D433" s="146"/>
      <c r="E433" s="101"/>
      <c r="F433" s="30"/>
      <c r="G433" s="30"/>
    </row>
    <row r="434" spans="2:7">
      <c r="B434" s="38"/>
      <c r="C434" s="38"/>
      <c r="D434" s="146"/>
      <c r="E434" s="101"/>
      <c r="F434" s="30"/>
      <c r="G434" s="30"/>
    </row>
    <row r="435" spans="2:7">
      <c r="B435" s="38"/>
      <c r="C435" s="38"/>
      <c r="D435" s="146"/>
      <c r="E435" s="101"/>
      <c r="F435" s="30"/>
      <c r="G435" s="30"/>
    </row>
    <row r="436" spans="2:7">
      <c r="B436" s="38"/>
      <c r="C436" s="38"/>
      <c r="D436" s="146"/>
      <c r="E436" s="101"/>
      <c r="F436" s="30"/>
      <c r="G436" s="30"/>
    </row>
    <row r="437" spans="2:7">
      <c r="B437" s="38"/>
      <c r="C437" s="38"/>
      <c r="D437" s="146"/>
      <c r="E437" s="101"/>
      <c r="F437" s="30"/>
      <c r="G437" s="30"/>
    </row>
    <row r="438" spans="2:7">
      <c r="B438" s="38"/>
      <c r="C438" s="38"/>
      <c r="D438" s="146"/>
      <c r="E438" s="101"/>
      <c r="F438" s="30"/>
      <c r="G438" s="30"/>
    </row>
    <row r="439" spans="2:7">
      <c r="B439" s="38"/>
      <c r="C439" s="38"/>
      <c r="D439" s="146"/>
      <c r="E439" s="101"/>
      <c r="F439" s="30"/>
      <c r="G439" s="30"/>
    </row>
    <row r="440" spans="2:7">
      <c r="B440" s="38"/>
      <c r="C440" s="38"/>
      <c r="D440" s="146"/>
      <c r="E440" s="101"/>
      <c r="F440" s="30"/>
      <c r="G440" s="30"/>
    </row>
    <row r="441" spans="2:7">
      <c r="B441" s="38"/>
      <c r="C441" s="38"/>
      <c r="D441" s="146"/>
      <c r="E441" s="101"/>
      <c r="F441" s="30"/>
      <c r="G441" s="30"/>
    </row>
    <row r="442" spans="2:7">
      <c r="B442" s="38"/>
      <c r="C442" s="38"/>
      <c r="D442" s="146"/>
      <c r="E442" s="101"/>
      <c r="F442" s="30"/>
      <c r="G442" s="30"/>
    </row>
    <row r="443" spans="2:7">
      <c r="B443" s="38"/>
      <c r="C443" s="38"/>
      <c r="D443" s="146"/>
      <c r="E443" s="101"/>
      <c r="F443" s="30"/>
      <c r="G443" s="30"/>
    </row>
    <row r="444" spans="2:7">
      <c r="B444" s="38"/>
      <c r="C444" s="38"/>
      <c r="D444" s="146"/>
      <c r="E444" s="101"/>
      <c r="F444" s="30"/>
      <c r="G444" s="30"/>
    </row>
    <row r="445" spans="2:7">
      <c r="B445" s="38"/>
      <c r="C445" s="38"/>
      <c r="D445" s="146"/>
      <c r="E445" s="101"/>
      <c r="F445" s="30"/>
      <c r="G445" s="30"/>
    </row>
    <row r="446" spans="2:7">
      <c r="B446" s="38"/>
      <c r="C446" s="38"/>
      <c r="D446" s="146"/>
      <c r="E446" s="101"/>
      <c r="F446" s="30"/>
      <c r="G446" s="30"/>
    </row>
    <row r="447" spans="2:7">
      <c r="B447" s="38"/>
      <c r="C447" s="38"/>
      <c r="D447" s="146"/>
      <c r="E447" s="101"/>
      <c r="F447" s="30"/>
      <c r="G447" s="30"/>
    </row>
    <row r="448" spans="2:7">
      <c r="B448" s="38"/>
      <c r="C448" s="38"/>
      <c r="D448" s="146"/>
      <c r="E448" s="101"/>
      <c r="F448" s="30"/>
      <c r="G448" s="30"/>
    </row>
    <row r="449" spans="2:7">
      <c r="B449" s="38"/>
      <c r="C449" s="38"/>
      <c r="D449" s="146"/>
      <c r="E449" s="101"/>
      <c r="F449" s="30"/>
      <c r="G449" s="30"/>
    </row>
    <row r="450" spans="2:7">
      <c r="B450" s="38"/>
      <c r="C450" s="38"/>
      <c r="D450" s="146"/>
      <c r="E450" s="101"/>
      <c r="F450" s="30"/>
      <c r="G450" s="30"/>
    </row>
    <row r="451" spans="2:7">
      <c r="B451" s="38"/>
      <c r="C451" s="38"/>
      <c r="D451" s="146"/>
      <c r="E451" s="101"/>
      <c r="F451" s="30"/>
      <c r="G451" s="30"/>
    </row>
    <row r="452" spans="2:7">
      <c r="B452" s="38"/>
      <c r="C452" s="38"/>
      <c r="D452" s="146"/>
      <c r="E452" s="101"/>
      <c r="F452" s="30"/>
      <c r="G452" s="30"/>
    </row>
    <row r="453" spans="2:7">
      <c r="B453" s="38"/>
      <c r="C453" s="38"/>
      <c r="D453" s="146"/>
      <c r="E453" s="101"/>
      <c r="F453" s="30"/>
      <c r="G453" s="30"/>
    </row>
    <row r="454" spans="2:7">
      <c r="B454" s="38"/>
      <c r="C454" s="38"/>
      <c r="D454" s="146"/>
      <c r="E454" s="101"/>
      <c r="F454" s="30"/>
      <c r="G454" s="30"/>
    </row>
    <row r="455" spans="2:7">
      <c r="B455" s="38"/>
      <c r="C455" s="38"/>
      <c r="D455" s="146"/>
      <c r="E455" s="101"/>
      <c r="F455" s="30"/>
      <c r="G455" s="30"/>
    </row>
    <row r="456" spans="2:7">
      <c r="B456" s="38"/>
      <c r="C456" s="38"/>
      <c r="D456" s="146"/>
      <c r="E456" s="101"/>
      <c r="F456" s="30"/>
      <c r="G456" s="30"/>
    </row>
    <row r="457" spans="2:7">
      <c r="B457" s="38"/>
      <c r="C457" s="38"/>
      <c r="D457" s="146"/>
      <c r="E457" s="101"/>
      <c r="F457" s="30"/>
      <c r="G457" s="30"/>
    </row>
    <row r="458" spans="2:7">
      <c r="B458" s="38"/>
      <c r="C458" s="38"/>
      <c r="D458" s="146"/>
      <c r="E458" s="101"/>
      <c r="F458" s="30"/>
      <c r="G458" s="30"/>
    </row>
    <row r="459" spans="2:7">
      <c r="B459" s="38"/>
      <c r="C459" s="38"/>
      <c r="D459" s="146"/>
      <c r="E459" s="101"/>
      <c r="F459" s="30"/>
      <c r="G459" s="30"/>
    </row>
    <row r="460" spans="2:7">
      <c r="B460" s="38"/>
      <c r="C460" s="38"/>
      <c r="D460" s="146"/>
      <c r="E460" s="101"/>
      <c r="F460" s="30"/>
      <c r="G460" s="30"/>
    </row>
    <row r="461" spans="2:7">
      <c r="B461" s="38"/>
      <c r="C461" s="38"/>
      <c r="D461" s="146"/>
      <c r="E461" s="101"/>
      <c r="F461" s="30"/>
      <c r="G461" s="30"/>
    </row>
    <row r="462" spans="2:7">
      <c r="B462" s="38"/>
      <c r="C462" s="38"/>
      <c r="D462" s="146"/>
      <c r="E462" s="101"/>
      <c r="F462" s="30"/>
      <c r="G462" s="30"/>
    </row>
    <row r="463" spans="2:7">
      <c r="B463" s="38"/>
      <c r="C463" s="38"/>
      <c r="D463" s="146"/>
      <c r="E463" s="101"/>
      <c r="F463" s="30"/>
      <c r="G463" s="30"/>
    </row>
    <row r="464" spans="2:7">
      <c r="B464" s="38"/>
      <c r="C464" s="38"/>
      <c r="D464" s="146"/>
      <c r="E464" s="101"/>
      <c r="F464" s="30"/>
      <c r="G464" s="30"/>
    </row>
    <row r="465" spans="2:7">
      <c r="B465" s="38"/>
      <c r="C465" s="38"/>
      <c r="D465" s="146"/>
      <c r="E465" s="101"/>
      <c r="F465" s="30"/>
      <c r="G465" s="30"/>
    </row>
    <row r="466" spans="2:7">
      <c r="B466" s="38"/>
      <c r="C466" s="38"/>
      <c r="D466" s="146"/>
      <c r="E466" s="101"/>
      <c r="F466" s="30"/>
      <c r="G466" s="30"/>
    </row>
    <row r="467" spans="2:7">
      <c r="B467" s="38"/>
      <c r="C467" s="38"/>
      <c r="D467" s="146"/>
      <c r="E467" s="101"/>
      <c r="F467" s="30"/>
      <c r="G467" s="30"/>
    </row>
    <row r="468" spans="2:7">
      <c r="B468" s="38"/>
      <c r="C468" s="38"/>
      <c r="D468" s="146"/>
      <c r="E468" s="101"/>
      <c r="F468" s="30"/>
      <c r="G468" s="30"/>
    </row>
    <row r="469" spans="2:7">
      <c r="B469" s="38"/>
      <c r="C469" s="38"/>
      <c r="D469" s="146"/>
      <c r="E469" s="101"/>
      <c r="F469" s="30"/>
      <c r="G469" s="30"/>
    </row>
    <row r="470" spans="2:7">
      <c r="B470" s="38"/>
      <c r="C470" s="38"/>
      <c r="D470" s="146"/>
      <c r="E470" s="101"/>
      <c r="F470" s="30"/>
      <c r="G470" s="30"/>
    </row>
    <row r="471" spans="2:7">
      <c r="B471" s="38"/>
      <c r="C471" s="38"/>
      <c r="D471" s="146"/>
      <c r="E471" s="101"/>
      <c r="F471" s="30"/>
      <c r="G471" s="30"/>
    </row>
    <row r="472" spans="2:7">
      <c r="B472" s="38"/>
      <c r="C472" s="38"/>
      <c r="D472" s="146"/>
      <c r="E472" s="101"/>
      <c r="F472" s="30"/>
      <c r="G472" s="30"/>
    </row>
    <row r="473" spans="2:7">
      <c r="B473" s="38"/>
      <c r="C473" s="38"/>
      <c r="D473" s="146"/>
      <c r="E473" s="101"/>
      <c r="F473" s="30"/>
      <c r="G473" s="30"/>
    </row>
    <row r="474" spans="2:7">
      <c r="B474" s="38"/>
      <c r="C474" s="38"/>
      <c r="D474" s="146"/>
      <c r="E474" s="101"/>
      <c r="F474" s="30"/>
      <c r="G474" s="30"/>
    </row>
    <row r="475" spans="2:7">
      <c r="B475" s="38"/>
      <c r="C475" s="38"/>
      <c r="D475" s="146"/>
      <c r="E475" s="101"/>
      <c r="F475" s="30"/>
      <c r="G475" s="30"/>
    </row>
    <row r="476" spans="2:7">
      <c r="B476" s="38"/>
      <c r="C476" s="38"/>
      <c r="D476" s="146"/>
      <c r="E476" s="101"/>
      <c r="F476" s="30"/>
      <c r="G476" s="30"/>
    </row>
    <row r="477" spans="2:7">
      <c r="B477" s="38"/>
      <c r="C477" s="38"/>
      <c r="D477" s="146"/>
      <c r="E477" s="101"/>
      <c r="F477" s="30"/>
      <c r="G477" s="30"/>
    </row>
    <row r="478" spans="2:7">
      <c r="B478" s="38"/>
      <c r="C478" s="38"/>
      <c r="D478" s="146"/>
      <c r="E478" s="101"/>
      <c r="F478" s="30"/>
      <c r="G478" s="30"/>
    </row>
    <row r="479" spans="2:7">
      <c r="B479" s="38"/>
      <c r="C479" s="38"/>
      <c r="D479" s="146"/>
      <c r="E479" s="101"/>
      <c r="F479" s="30"/>
      <c r="G479" s="30"/>
    </row>
    <row r="480" spans="2:7">
      <c r="B480" s="38"/>
      <c r="C480" s="38"/>
      <c r="D480" s="146"/>
      <c r="E480" s="101"/>
      <c r="F480" s="30"/>
      <c r="G480" s="30"/>
    </row>
    <row r="481" spans="2:7">
      <c r="B481" s="38"/>
      <c r="C481" s="38"/>
      <c r="D481" s="146"/>
      <c r="E481" s="101"/>
      <c r="F481" s="30"/>
      <c r="G481" s="30"/>
    </row>
    <row r="482" spans="2:7">
      <c r="B482" s="38"/>
      <c r="C482" s="38"/>
      <c r="D482" s="146"/>
      <c r="E482" s="101"/>
      <c r="F482" s="30"/>
      <c r="G482" s="30"/>
    </row>
    <row r="483" spans="2:7">
      <c r="B483" s="38"/>
      <c r="C483" s="38"/>
      <c r="D483" s="146"/>
      <c r="E483" s="101"/>
      <c r="F483" s="30"/>
      <c r="G483" s="30"/>
    </row>
    <row r="484" spans="2:7">
      <c r="B484" s="38"/>
      <c r="C484" s="38"/>
      <c r="D484" s="146"/>
      <c r="E484" s="101"/>
      <c r="F484" s="30"/>
      <c r="G484" s="30"/>
    </row>
    <row r="485" spans="2:7">
      <c r="B485" s="38"/>
      <c r="C485" s="38"/>
      <c r="D485" s="146"/>
      <c r="E485" s="101"/>
      <c r="F485" s="30"/>
      <c r="G485" s="30"/>
    </row>
    <row r="486" spans="2:7">
      <c r="B486" s="38"/>
      <c r="C486" s="38"/>
      <c r="D486" s="146"/>
      <c r="E486" s="101"/>
      <c r="F486" s="30"/>
      <c r="G486" s="30"/>
    </row>
    <row r="487" spans="2:7">
      <c r="B487" s="38"/>
      <c r="C487" s="38"/>
      <c r="D487" s="146"/>
      <c r="E487" s="101"/>
      <c r="F487" s="30"/>
      <c r="G487" s="30"/>
    </row>
    <row r="488" spans="2:7">
      <c r="B488" s="38"/>
      <c r="C488" s="38"/>
      <c r="D488" s="146"/>
      <c r="E488" s="101"/>
      <c r="F488" s="30"/>
      <c r="G488" s="30"/>
    </row>
    <row r="489" spans="2:7">
      <c r="B489" s="38"/>
      <c r="C489" s="38"/>
      <c r="D489" s="146"/>
      <c r="E489" s="101"/>
      <c r="F489" s="30"/>
      <c r="G489" s="30"/>
    </row>
    <row r="490" spans="2:7">
      <c r="B490" s="38"/>
      <c r="C490" s="38"/>
      <c r="D490" s="146"/>
      <c r="E490" s="101"/>
      <c r="F490" s="30"/>
      <c r="G490" s="30"/>
    </row>
    <row r="491" spans="2:7">
      <c r="B491" s="38"/>
      <c r="C491" s="38"/>
      <c r="D491" s="146"/>
      <c r="E491" s="101"/>
      <c r="F491" s="30"/>
      <c r="G491" s="30"/>
    </row>
    <row r="492" spans="2:7">
      <c r="B492" s="38"/>
      <c r="C492" s="38"/>
      <c r="D492" s="146"/>
      <c r="E492" s="101"/>
      <c r="F492" s="30"/>
      <c r="G492" s="30"/>
    </row>
    <row r="493" spans="2:7">
      <c r="B493" s="38"/>
      <c r="C493" s="38"/>
      <c r="D493" s="146"/>
      <c r="E493" s="101"/>
      <c r="F493" s="30"/>
      <c r="G493" s="30"/>
    </row>
    <row r="494" spans="2:7">
      <c r="B494" s="38"/>
      <c r="C494" s="38"/>
      <c r="D494" s="146"/>
      <c r="E494" s="101"/>
      <c r="F494" s="30"/>
      <c r="G494" s="30"/>
    </row>
    <row r="495" spans="2:7">
      <c r="B495" s="38"/>
      <c r="C495" s="38"/>
      <c r="D495" s="146"/>
      <c r="E495" s="101"/>
      <c r="F495" s="30"/>
      <c r="G495" s="30"/>
    </row>
    <row r="496" spans="2:7">
      <c r="B496" s="38"/>
      <c r="C496" s="38"/>
      <c r="D496" s="146"/>
      <c r="E496" s="101"/>
      <c r="F496" s="30"/>
      <c r="G496" s="30"/>
    </row>
    <row r="497" spans="2:7">
      <c r="B497" s="38"/>
      <c r="C497" s="38"/>
      <c r="D497" s="146"/>
      <c r="E497" s="101"/>
      <c r="F497" s="30"/>
      <c r="G497" s="30"/>
    </row>
    <row r="498" spans="2:7">
      <c r="B498" s="38"/>
      <c r="C498" s="38"/>
      <c r="D498" s="146"/>
      <c r="E498" s="101"/>
      <c r="F498" s="30"/>
      <c r="G498" s="30"/>
    </row>
    <row r="499" spans="2:7">
      <c r="B499" s="38"/>
      <c r="C499" s="38"/>
      <c r="D499" s="146"/>
      <c r="E499" s="101"/>
      <c r="F499" s="30"/>
      <c r="G499" s="30"/>
    </row>
    <row r="500" spans="2:7">
      <c r="B500" s="38"/>
      <c r="C500" s="38"/>
      <c r="D500" s="146"/>
      <c r="E500" s="101"/>
      <c r="F500" s="30"/>
      <c r="G500" s="30"/>
    </row>
    <row r="501" spans="2:7">
      <c r="B501" s="38"/>
      <c r="C501" s="38"/>
      <c r="D501" s="146"/>
      <c r="E501" s="101"/>
      <c r="F501" s="30"/>
      <c r="G501" s="30"/>
    </row>
    <row r="502" spans="2:7">
      <c r="B502" s="38"/>
      <c r="C502" s="38"/>
      <c r="D502" s="146"/>
      <c r="E502" s="101"/>
      <c r="F502" s="30"/>
      <c r="G502" s="30"/>
    </row>
    <row r="503" spans="2:7">
      <c r="B503" s="38"/>
      <c r="C503" s="38"/>
      <c r="D503" s="146"/>
      <c r="E503" s="101"/>
      <c r="F503" s="30"/>
      <c r="G503" s="30"/>
    </row>
    <row r="504" spans="2:7">
      <c r="B504" s="38"/>
      <c r="C504" s="38"/>
      <c r="D504" s="146"/>
      <c r="E504" s="101"/>
      <c r="F504" s="30"/>
      <c r="G504" s="30"/>
    </row>
    <row r="505" spans="2:7">
      <c r="B505" s="38"/>
      <c r="C505" s="38"/>
      <c r="D505" s="146"/>
      <c r="E505" s="101"/>
      <c r="F505" s="30"/>
      <c r="G505" s="30"/>
    </row>
    <row r="506" spans="2:7">
      <c r="B506" s="38"/>
      <c r="C506" s="38"/>
      <c r="D506" s="146"/>
      <c r="E506" s="101"/>
      <c r="F506" s="30"/>
      <c r="G506" s="30"/>
    </row>
    <row r="507" spans="2:7">
      <c r="B507" s="38"/>
      <c r="C507" s="38"/>
      <c r="D507" s="146"/>
      <c r="E507" s="101"/>
      <c r="F507" s="30"/>
      <c r="G507" s="30"/>
    </row>
    <row r="508" spans="2:7">
      <c r="B508" s="38"/>
      <c r="C508" s="38"/>
      <c r="D508" s="146"/>
      <c r="E508" s="101"/>
      <c r="F508" s="30"/>
      <c r="G508" s="30"/>
    </row>
    <row r="509" spans="2:7">
      <c r="B509" s="38"/>
      <c r="C509" s="38"/>
      <c r="D509" s="146"/>
      <c r="E509" s="101"/>
      <c r="F509" s="30"/>
      <c r="G509" s="30"/>
    </row>
    <row r="510" spans="2:7">
      <c r="B510" s="38"/>
      <c r="C510" s="38"/>
      <c r="D510" s="146"/>
      <c r="E510" s="101"/>
      <c r="F510" s="30"/>
      <c r="G510" s="30"/>
    </row>
    <row r="511" spans="2:7">
      <c r="B511" s="38"/>
      <c r="C511" s="38"/>
      <c r="D511" s="146"/>
      <c r="E511" s="101"/>
      <c r="F511" s="30"/>
      <c r="G511" s="30"/>
    </row>
    <row r="512" spans="2:7">
      <c r="B512" s="38"/>
      <c r="C512" s="38"/>
      <c r="D512" s="146"/>
      <c r="E512" s="101"/>
      <c r="F512" s="30"/>
      <c r="G512" s="30"/>
    </row>
    <row r="513" spans="2:7">
      <c r="B513" s="38"/>
      <c r="C513" s="38"/>
      <c r="D513" s="146"/>
      <c r="E513" s="101"/>
      <c r="F513" s="30"/>
      <c r="G513" s="30"/>
    </row>
    <row r="514" spans="2:7">
      <c r="B514" s="38"/>
      <c r="C514" s="38"/>
      <c r="D514" s="146"/>
      <c r="E514" s="101"/>
      <c r="F514" s="30"/>
      <c r="G514" s="30"/>
    </row>
    <row r="515" spans="2:7">
      <c r="B515" s="38"/>
      <c r="C515" s="38"/>
      <c r="D515" s="146"/>
      <c r="E515" s="101"/>
      <c r="F515" s="30"/>
      <c r="G515" s="30"/>
    </row>
    <row r="516" spans="2:7">
      <c r="B516" s="38"/>
      <c r="C516" s="38"/>
      <c r="D516" s="146"/>
      <c r="E516" s="101"/>
      <c r="F516" s="30"/>
      <c r="G516" s="30"/>
    </row>
    <row r="517" spans="2:7">
      <c r="B517" s="38"/>
      <c r="C517" s="38"/>
      <c r="D517" s="146"/>
      <c r="E517" s="101"/>
      <c r="F517" s="30"/>
      <c r="G517" s="30"/>
    </row>
    <row r="518" spans="2:7">
      <c r="B518" s="38"/>
      <c r="C518" s="38"/>
      <c r="D518" s="146"/>
      <c r="E518" s="101"/>
      <c r="F518" s="30"/>
      <c r="G518" s="30"/>
    </row>
    <row r="519" spans="2:7">
      <c r="B519" s="38"/>
      <c r="C519" s="38"/>
      <c r="D519" s="146"/>
      <c r="E519" s="101"/>
      <c r="F519" s="30"/>
      <c r="G519" s="30"/>
    </row>
    <row r="520" spans="2:7">
      <c r="B520" s="38"/>
      <c r="C520" s="38"/>
      <c r="D520" s="146"/>
      <c r="E520" s="101"/>
      <c r="F520" s="30"/>
      <c r="G520" s="30"/>
    </row>
    <row r="521" spans="2:7">
      <c r="B521" s="38"/>
      <c r="C521" s="38"/>
      <c r="D521" s="146"/>
      <c r="E521" s="101"/>
      <c r="F521" s="30"/>
      <c r="G521" s="30"/>
    </row>
    <row r="522" spans="2:7">
      <c r="B522" s="38"/>
      <c r="C522" s="38"/>
      <c r="D522" s="146"/>
      <c r="E522" s="101"/>
      <c r="F522" s="30"/>
      <c r="G522" s="30"/>
    </row>
    <row r="523" spans="2:7">
      <c r="B523" s="38"/>
      <c r="C523" s="38"/>
      <c r="D523" s="146"/>
      <c r="E523" s="101"/>
      <c r="F523" s="30"/>
      <c r="G523" s="30"/>
    </row>
    <row r="524" spans="2:7">
      <c r="B524" s="38"/>
      <c r="C524" s="38"/>
      <c r="D524" s="146"/>
      <c r="E524" s="101"/>
      <c r="F524" s="30"/>
      <c r="G524" s="30"/>
    </row>
    <row r="525" spans="2:7">
      <c r="B525" s="38"/>
      <c r="C525" s="38"/>
      <c r="D525" s="146"/>
      <c r="E525" s="101"/>
      <c r="F525" s="30"/>
      <c r="G525" s="30"/>
    </row>
    <row r="526" spans="2:7">
      <c r="B526" s="38"/>
      <c r="C526" s="38"/>
      <c r="D526" s="146"/>
      <c r="E526" s="101"/>
      <c r="F526" s="30"/>
      <c r="G526" s="30"/>
    </row>
    <row r="527" spans="2:7">
      <c r="B527" s="38"/>
      <c r="C527" s="38"/>
      <c r="D527" s="146"/>
      <c r="E527" s="101"/>
      <c r="F527" s="30"/>
      <c r="G527" s="30"/>
    </row>
    <row r="528" spans="2:7">
      <c r="B528" s="38"/>
      <c r="C528" s="38"/>
      <c r="D528" s="146"/>
      <c r="E528" s="101"/>
      <c r="F528" s="30"/>
      <c r="G528" s="30"/>
    </row>
    <row r="529" spans="2:7">
      <c r="B529" s="38"/>
      <c r="C529" s="38"/>
      <c r="D529" s="146"/>
      <c r="E529" s="101"/>
      <c r="F529" s="30"/>
      <c r="G529" s="30"/>
    </row>
    <row r="530" spans="2:7">
      <c r="B530" s="38"/>
      <c r="C530" s="38"/>
      <c r="D530" s="146"/>
      <c r="E530" s="101"/>
      <c r="F530" s="30"/>
      <c r="G530" s="30"/>
    </row>
    <row r="531" spans="2:7">
      <c r="B531" s="38"/>
      <c r="C531" s="38"/>
      <c r="D531" s="146"/>
      <c r="E531" s="101"/>
      <c r="F531" s="30"/>
      <c r="G531" s="30"/>
    </row>
    <row r="532" spans="2:7">
      <c r="B532" s="38"/>
      <c r="C532" s="38"/>
      <c r="D532" s="146"/>
      <c r="E532" s="101"/>
      <c r="F532" s="30"/>
      <c r="G532" s="30"/>
    </row>
    <row r="533" spans="2:7">
      <c r="B533" s="38"/>
      <c r="C533" s="38"/>
      <c r="D533" s="146"/>
      <c r="E533" s="101"/>
      <c r="F533" s="30"/>
      <c r="G533" s="30"/>
    </row>
    <row r="534" spans="2:7">
      <c r="B534" s="38"/>
      <c r="C534" s="38"/>
      <c r="D534" s="146"/>
      <c r="E534" s="101"/>
      <c r="F534" s="30"/>
      <c r="G534" s="30"/>
    </row>
    <row r="535" spans="2:7">
      <c r="B535" s="38"/>
      <c r="C535" s="38"/>
      <c r="D535" s="146"/>
      <c r="E535" s="101"/>
      <c r="F535" s="30"/>
      <c r="G535" s="30"/>
    </row>
    <row r="536" spans="2:7">
      <c r="B536" s="38"/>
      <c r="C536" s="38"/>
      <c r="D536" s="146"/>
      <c r="E536" s="101"/>
      <c r="F536" s="30"/>
      <c r="G536" s="30"/>
    </row>
    <row r="537" spans="2:7">
      <c r="B537" s="38"/>
      <c r="C537" s="38"/>
      <c r="D537" s="146"/>
      <c r="E537" s="101"/>
      <c r="F537" s="30"/>
      <c r="G537" s="30"/>
    </row>
    <row r="538" spans="2:7">
      <c r="B538" s="38"/>
      <c r="C538" s="38"/>
      <c r="D538" s="146"/>
      <c r="E538" s="101"/>
      <c r="F538" s="30"/>
      <c r="G538" s="30"/>
    </row>
    <row r="539" spans="2:7">
      <c r="B539" s="38"/>
      <c r="C539" s="38"/>
      <c r="D539" s="146"/>
      <c r="E539" s="101"/>
      <c r="F539" s="30"/>
      <c r="G539" s="30"/>
    </row>
    <row r="540" spans="2:7">
      <c r="B540" s="38"/>
      <c r="C540" s="38"/>
      <c r="D540" s="146"/>
      <c r="E540" s="101"/>
      <c r="F540" s="30"/>
      <c r="G540" s="30"/>
    </row>
    <row r="541" spans="2:7">
      <c r="B541" s="38"/>
      <c r="C541" s="38"/>
      <c r="D541" s="146"/>
      <c r="E541" s="101"/>
      <c r="F541" s="30"/>
      <c r="G541" s="30"/>
    </row>
    <row r="542" spans="2:7">
      <c r="B542" s="38"/>
      <c r="C542" s="38"/>
      <c r="D542" s="146"/>
      <c r="E542" s="101"/>
      <c r="F542" s="30"/>
      <c r="G542" s="30"/>
    </row>
    <row r="543" spans="2:7">
      <c r="B543" s="38"/>
      <c r="C543" s="38"/>
      <c r="D543" s="146"/>
      <c r="E543" s="101"/>
      <c r="F543" s="30"/>
      <c r="G543" s="30"/>
    </row>
    <row r="544" spans="2:7">
      <c r="B544" s="38"/>
      <c r="C544" s="38"/>
      <c r="D544" s="146"/>
      <c r="E544" s="101"/>
      <c r="F544" s="30"/>
      <c r="G544" s="30"/>
    </row>
    <row r="545" spans="2:7">
      <c r="B545" s="38"/>
      <c r="C545" s="38"/>
      <c r="D545" s="146"/>
      <c r="E545" s="101"/>
      <c r="F545" s="30"/>
      <c r="G545" s="30"/>
    </row>
    <row r="546" spans="2:7">
      <c r="B546" s="38"/>
      <c r="C546" s="38"/>
      <c r="D546" s="146"/>
      <c r="E546" s="101"/>
      <c r="F546" s="30"/>
      <c r="G546" s="30"/>
    </row>
    <row r="547" spans="2:7">
      <c r="B547" s="38"/>
      <c r="C547" s="38"/>
      <c r="D547" s="146"/>
      <c r="E547" s="101"/>
      <c r="F547" s="30"/>
      <c r="G547" s="30"/>
    </row>
    <row r="548" spans="2:7">
      <c r="B548" s="38"/>
      <c r="C548" s="38"/>
      <c r="D548" s="146"/>
      <c r="E548" s="101"/>
      <c r="F548" s="30"/>
      <c r="G548" s="30"/>
    </row>
    <row r="549" spans="2:7">
      <c r="B549" s="38"/>
      <c r="C549" s="38"/>
      <c r="D549" s="146"/>
      <c r="E549" s="101"/>
      <c r="F549" s="30"/>
      <c r="G549" s="30"/>
    </row>
    <row r="550" spans="2:7">
      <c r="B550" s="38"/>
      <c r="C550" s="38"/>
      <c r="D550" s="146"/>
      <c r="E550" s="101"/>
      <c r="F550" s="30"/>
      <c r="G550" s="30"/>
    </row>
    <row r="551" spans="2:7">
      <c r="B551" s="38"/>
      <c r="C551" s="38"/>
      <c r="D551" s="146"/>
      <c r="E551" s="101"/>
      <c r="F551" s="30"/>
      <c r="G551" s="30"/>
    </row>
    <row r="552" spans="2:7">
      <c r="B552" s="38"/>
      <c r="C552" s="38"/>
      <c r="D552" s="146"/>
      <c r="E552" s="101"/>
      <c r="F552" s="30"/>
      <c r="G552" s="30"/>
    </row>
    <row r="553" spans="2:7">
      <c r="B553" s="38"/>
      <c r="C553" s="38"/>
      <c r="D553" s="146"/>
      <c r="E553" s="101"/>
      <c r="F553" s="30"/>
      <c r="G553" s="30"/>
    </row>
    <row r="554" spans="2:7">
      <c r="B554" s="38"/>
      <c r="C554" s="38"/>
      <c r="D554" s="146"/>
      <c r="E554" s="101"/>
      <c r="F554" s="30"/>
      <c r="G554" s="30"/>
    </row>
    <row r="555" spans="2:7">
      <c r="B555" s="38"/>
      <c r="C555" s="38"/>
      <c r="D555" s="146"/>
      <c r="E555" s="101"/>
      <c r="F555" s="30"/>
      <c r="G555" s="30"/>
    </row>
    <row r="556" spans="2:7">
      <c r="B556" s="38"/>
      <c r="C556" s="38"/>
      <c r="D556" s="146"/>
      <c r="E556" s="101"/>
      <c r="F556" s="30"/>
      <c r="G556" s="30"/>
    </row>
    <row r="557" spans="2:7">
      <c r="B557" s="38"/>
      <c r="C557" s="38"/>
      <c r="D557" s="146"/>
      <c r="E557" s="101"/>
      <c r="F557" s="30"/>
      <c r="G557" s="30"/>
    </row>
    <row r="558" spans="2:7">
      <c r="B558" s="38"/>
      <c r="C558" s="38"/>
      <c r="D558" s="146"/>
      <c r="E558" s="101"/>
      <c r="F558" s="30"/>
      <c r="G558" s="30"/>
    </row>
    <row r="559" spans="2:7">
      <c r="B559" s="38"/>
      <c r="C559" s="38"/>
      <c r="D559" s="146"/>
      <c r="E559" s="101"/>
      <c r="F559" s="30"/>
      <c r="G559" s="30"/>
    </row>
    <row r="560" spans="2:7">
      <c r="B560" s="38"/>
      <c r="C560" s="38"/>
      <c r="D560" s="146"/>
      <c r="E560" s="101"/>
      <c r="F560" s="30"/>
      <c r="G560" s="30"/>
    </row>
    <row r="561" spans="2:7">
      <c r="B561" s="38"/>
      <c r="C561" s="38"/>
      <c r="D561" s="146"/>
      <c r="E561" s="101"/>
      <c r="F561" s="30"/>
      <c r="G561" s="30"/>
    </row>
    <row r="562" spans="2:7">
      <c r="B562" s="38"/>
      <c r="C562" s="38"/>
      <c r="D562" s="146"/>
      <c r="E562" s="101"/>
      <c r="F562" s="30"/>
      <c r="G562" s="30"/>
    </row>
    <row r="563" spans="2:7">
      <c r="B563" s="38"/>
      <c r="C563" s="38"/>
      <c r="D563" s="146"/>
      <c r="E563" s="101"/>
      <c r="F563" s="30"/>
      <c r="G563" s="30"/>
    </row>
    <row r="564" spans="2:7">
      <c r="B564" s="38"/>
      <c r="C564" s="38"/>
      <c r="D564" s="146"/>
      <c r="E564" s="101"/>
      <c r="F564" s="30"/>
      <c r="G564" s="30"/>
    </row>
    <row r="565" spans="2:7">
      <c r="B565" s="38"/>
      <c r="C565" s="38"/>
      <c r="D565" s="146"/>
      <c r="E565" s="101"/>
      <c r="F565" s="30"/>
      <c r="G565" s="30"/>
    </row>
    <row r="566" spans="2:7">
      <c r="B566" s="38"/>
      <c r="C566" s="38"/>
      <c r="D566" s="146"/>
      <c r="E566" s="101"/>
      <c r="F566" s="30"/>
      <c r="G566" s="30"/>
    </row>
    <row r="567" spans="2:7">
      <c r="B567" s="38"/>
      <c r="C567" s="38"/>
      <c r="D567" s="146"/>
      <c r="E567" s="101"/>
      <c r="F567" s="30"/>
      <c r="G567" s="30"/>
    </row>
    <row r="568" spans="2:7">
      <c r="B568" s="38"/>
      <c r="C568" s="38"/>
      <c r="D568" s="146"/>
      <c r="E568" s="101"/>
      <c r="F568" s="30"/>
      <c r="G568" s="30"/>
    </row>
    <row r="569" spans="2:7">
      <c r="B569" s="38"/>
      <c r="C569" s="38"/>
      <c r="D569" s="146"/>
      <c r="E569" s="101"/>
      <c r="F569" s="30"/>
      <c r="G569" s="30"/>
    </row>
    <row r="570" spans="2:7">
      <c r="B570" s="38"/>
      <c r="C570" s="38"/>
      <c r="D570" s="146"/>
      <c r="E570" s="101"/>
      <c r="F570" s="30"/>
      <c r="G570" s="30"/>
    </row>
    <row r="571" spans="2:7">
      <c r="B571" s="38"/>
      <c r="C571" s="38"/>
      <c r="D571" s="146"/>
      <c r="E571" s="101"/>
      <c r="F571" s="30"/>
      <c r="G571" s="30"/>
    </row>
    <row r="572" spans="2:7">
      <c r="B572" s="38"/>
      <c r="C572" s="38"/>
      <c r="D572" s="146"/>
      <c r="E572" s="101"/>
      <c r="F572" s="30"/>
      <c r="G572" s="30"/>
    </row>
    <row r="573" spans="2:7">
      <c r="B573" s="38"/>
      <c r="C573" s="38"/>
      <c r="D573" s="146"/>
      <c r="E573" s="101"/>
      <c r="F573" s="30"/>
      <c r="G573" s="30"/>
    </row>
    <row r="574" spans="2:7">
      <c r="B574" s="38"/>
      <c r="C574" s="38"/>
      <c r="D574" s="146"/>
      <c r="E574" s="101"/>
      <c r="F574" s="30"/>
      <c r="G574" s="30"/>
    </row>
    <row r="575" spans="2:7">
      <c r="B575" s="38"/>
      <c r="C575" s="38"/>
      <c r="D575" s="146"/>
      <c r="E575" s="101"/>
      <c r="F575" s="30"/>
      <c r="G575" s="30"/>
    </row>
    <row r="576" spans="2:7">
      <c r="B576" s="38"/>
      <c r="C576" s="38"/>
      <c r="D576" s="146"/>
      <c r="E576" s="101"/>
      <c r="F576" s="30"/>
      <c r="G576" s="30"/>
    </row>
    <row r="577" spans="2:7">
      <c r="B577" s="38"/>
      <c r="C577" s="38"/>
      <c r="D577" s="146"/>
      <c r="E577" s="101"/>
      <c r="F577" s="30"/>
      <c r="G577" s="30"/>
    </row>
    <row r="578" spans="2:7">
      <c r="B578" s="38"/>
      <c r="C578" s="38"/>
      <c r="D578" s="146"/>
      <c r="E578" s="101"/>
      <c r="F578" s="30"/>
      <c r="G578" s="30"/>
    </row>
    <row r="579" spans="2:7">
      <c r="B579" s="38"/>
      <c r="C579" s="38"/>
      <c r="D579" s="146"/>
      <c r="E579" s="101"/>
      <c r="F579" s="30"/>
      <c r="G579" s="30"/>
    </row>
    <row r="580" spans="2:7">
      <c r="B580" s="38"/>
      <c r="C580" s="38"/>
      <c r="D580" s="146"/>
      <c r="E580" s="101"/>
      <c r="F580" s="30"/>
      <c r="G580" s="30"/>
    </row>
    <row r="581" spans="2:7">
      <c r="B581" s="38"/>
      <c r="C581" s="38"/>
      <c r="D581" s="146"/>
      <c r="E581" s="101"/>
      <c r="F581" s="30"/>
      <c r="G581" s="30"/>
    </row>
    <row r="582" spans="2:7">
      <c r="B582" s="38"/>
      <c r="C582" s="38"/>
      <c r="D582" s="146"/>
      <c r="E582" s="101"/>
      <c r="F582" s="30"/>
      <c r="G582" s="30"/>
    </row>
    <row r="583" spans="2:7">
      <c r="B583" s="38"/>
      <c r="C583" s="38"/>
      <c r="D583" s="146"/>
      <c r="E583" s="101"/>
      <c r="F583" s="30"/>
      <c r="G583" s="30"/>
    </row>
    <row r="584" spans="2:7">
      <c r="B584" s="38"/>
      <c r="C584" s="38"/>
      <c r="D584" s="146"/>
      <c r="E584" s="101"/>
      <c r="F584" s="30"/>
      <c r="G584" s="30"/>
    </row>
    <row r="585" spans="2:7">
      <c r="B585" s="38"/>
      <c r="C585" s="38"/>
      <c r="D585" s="146"/>
      <c r="E585" s="101"/>
      <c r="F585" s="30"/>
      <c r="G585" s="30"/>
    </row>
    <row r="586" spans="2:7">
      <c r="B586" s="38"/>
      <c r="C586" s="38"/>
      <c r="D586" s="146"/>
      <c r="E586" s="101"/>
      <c r="F586" s="30"/>
      <c r="G586" s="30"/>
    </row>
    <row r="587" spans="2:7">
      <c r="B587" s="38"/>
      <c r="C587" s="38"/>
      <c r="D587" s="146"/>
      <c r="E587" s="101"/>
      <c r="F587" s="30"/>
      <c r="G587" s="30"/>
    </row>
    <row r="588" spans="2:7">
      <c r="B588" s="38"/>
      <c r="C588" s="38"/>
      <c r="D588" s="146"/>
      <c r="E588" s="101"/>
      <c r="F588" s="30"/>
      <c r="G588" s="30"/>
    </row>
    <row r="589" spans="2:7">
      <c r="B589" s="38"/>
      <c r="C589" s="38"/>
      <c r="D589" s="146"/>
      <c r="E589" s="101"/>
      <c r="F589" s="30"/>
      <c r="G589" s="30"/>
    </row>
    <row r="590" spans="2:7">
      <c r="B590" s="38"/>
      <c r="C590" s="38"/>
      <c r="D590" s="146"/>
      <c r="E590" s="101"/>
      <c r="F590" s="30"/>
      <c r="G590" s="30"/>
    </row>
    <row r="591" spans="2:7">
      <c r="B591" s="38"/>
      <c r="C591" s="38"/>
      <c r="D591" s="146"/>
      <c r="E591" s="101"/>
      <c r="F591" s="30"/>
      <c r="G591" s="30"/>
    </row>
    <row r="592" spans="2:7">
      <c r="B592" s="38"/>
      <c r="C592" s="38"/>
      <c r="D592" s="146"/>
      <c r="E592" s="101"/>
      <c r="F592" s="30"/>
      <c r="G592" s="30"/>
    </row>
    <row r="593" spans="2:7">
      <c r="B593" s="38"/>
      <c r="C593" s="38"/>
      <c r="D593" s="146"/>
      <c r="E593" s="101"/>
      <c r="F593" s="30"/>
      <c r="G593" s="30"/>
    </row>
    <row r="594" spans="2:7">
      <c r="B594" s="38"/>
      <c r="C594" s="38"/>
      <c r="D594" s="146"/>
      <c r="E594" s="101"/>
      <c r="F594" s="30"/>
      <c r="G594" s="30"/>
    </row>
    <row r="595" spans="2:7">
      <c r="B595" s="38"/>
      <c r="C595" s="38"/>
      <c r="D595" s="146"/>
      <c r="E595" s="101"/>
      <c r="F595" s="30"/>
      <c r="G595" s="30"/>
    </row>
    <row r="596" spans="2:7">
      <c r="B596" s="38"/>
      <c r="C596" s="38"/>
      <c r="D596" s="146"/>
      <c r="E596" s="101"/>
      <c r="F596" s="30"/>
      <c r="G596" s="30"/>
    </row>
    <row r="597" spans="2:7">
      <c r="B597" s="38"/>
      <c r="C597" s="38"/>
      <c r="D597" s="146"/>
      <c r="E597" s="101"/>
      <c r="F597" s="30"/>
      <c r="G597" s="30"/>
    </row>
    <row r="598" spans="2:7">
      <c r="B598" s="38"/>
      <c r="C598" s="38"/>
      <c r="D598" s="146"/>
      <c r="E598" s="101"/>
      <c r="F598" s="30"/>
      <c r="G598" s="30"/>
    </row>
    <row r="599" spans="2:7">
      <c r="B599" s="38"/>
      <c r="C599" s="38"/>
      <c r="D599" s="146"/>
      <c r="E599" s="101"/>
      <c r="F599" s="30"/>
      <c r="G599" s="30"/>
    </row>
    <row r="600" spans="2:7">
      <c r="B600" s="38"/>
      <c r="C600" s="38"/>
      <c r="D600" s="146"/>
      <c r="E600" s="101"/>
      <c r="F600" s="30"/>
      <c r="G600" s="30"/>
    </row>
    <row r="601" spans="2:7">
      <c r="B601" s="38"/>
      <c r="C601" s="38"/>
      <c r="D601" s="146"/>
      <c r="E601" s="101"/>
      <c r="F601" s="30"/>
      <c r="G601" s="30"/>
    </row>
    <row r="602" spans="2:7">
      <c r="B602" s="38"/>
      <c r="C602" s="38"/>
      <c r="D602" s="146"/>
      <c r="E602" s="101"/>
      <c r="F602" s="30"/>
      <c r="G602" s="30"/>
    </row>
    <row r="603" spans="2:7">
      <c r="B603" s="38"/>
      <c r="C603" s="38"/>
      <c r="D603" s="146"/>
      <c r="E603" s="101"/>
      <c r="F603" s="30"/>
      <c r="G603" s="30"/>
    </row>
    <row r="604" spans="2:7">
      <c r="B604" s="38"/>
      <c r="C604" s="38"/>
      <c r="D604" s="146"/>
      <c r="E604" s="101"/>
      <c r="F604" s="30"/>
      <c r="G604" s="30"/>
    </row>
    <row r="605" spans="2:7">
      <c r="B605" s="38"/>
      <c r="C605" s="38"/>
      <c r="D605" s="146"/>
      <c r="E605" s="101"/>
      <c r="F605" s="30"/>
      <c r="G605" s="30"/>
    </row>
    <row r="606" spans="2:7">
      <c r="B606" s="38"/>
      <c r="C606" s="38"/>
      <c r="D606" s="146"/>
      <c r="E606" s="101"/>
      <c r="F606" s="30"/>
      <c r="G606" s="30"/>
    </row>
    <row r="607" spans="2:7">
      <c r="B607" s="38"/>
      <c r="C607" s="38"/>
      <c r="D607" s="146"/>
      <c r="E607" s="101"/>
      <c r="F607" s="30"/>
      <c r="G607" s="30"/>
    </row>
    <row r="608" spans="2:7">
      <c r="B608" s="38"/>
      <c r="C608" s="38"/>
      <c r="D608" s="146"/>
      <c r="E608" s="101"/>
      <c r="F608" s="30"/>
      <c r="G608" s="30"/>
    </row>
    <row r="609" spans="2:7">
      <c r="B609" s="38"/>
      <c r="C609" s="38"/>
      <c r="D609" s="146"/>
      <c r="E609" s="101"/>
      <c r="F609" s="30"/>
      <c r="G609" s="30"/>
    </row>
    <row r="610" spans="2:7">
      <c r="B610" s="38"/>
      <c r="C610" s="38"/>
      <c r="D610" s="146"/>
      <c r="E610" s="101"/>
      <c r="F610" s="30"/>
      <c r="G610" s="30"/>
    </row>
    <row r="611" spans="2:7">
      <c r="B611" s="38"/>
      <c r="C611" s="38"/>
      <c r="D611" s="146"/>
      <c r="E611" s="101"/>
      <c r="F611" s="30"/>
      <c r="G611" s="30"/>
    </row>
    <row r="612" spans="2:7">
      <c r="B612" s="38"/>
      <c r="C612" s="38"/>
      <c r="D612" s="146"/>
      <c r="E612" s="101"/>
      <c r="F612" s="30"/>
      <c r="G612" s="30"/>
    </row>
    <row r="613" spans="2:7">
      <c r="B613" s="38"/>
      <c r="C613" s="38"/>
      <c r="D613" s="146"/>
      <c r="E613" s="101"/>
      <c r="F613" s="30"/>
      <c r="G613" s="30"/>
    </row>
    <row r="614" spans="2:7">
      <c r="B614" s="38"/>
      <c r="C614" s="38"/>
      <c r="D614" s="146"/>
      <c r="E614" s="101"/>
      <c r="F614" s="30"/>
      <c r="G614" s="30"/>
    </row>
    <row r="615" spans="2:7">
      <c r="B615" s="38"/>
      <c r="C615" s="38"/>
      <c r="D615" s="146"/>
      <c r="E615" s="101"/>
      <c r="F615" s="30"/>
      <c r="G615" s="30"/>
    </row>
    <row r="616" spans="2:7">
      <c r="B616" s="38"/>
      <c r="C616" s="38"/>
      <c r="D616" s="146"/>
      <c r="E616" s="101"/>
      <c r="F616" s="30"/>
      <c r="G616" s="30"/>
    </row>
    <row r="617" spans="2:7">
      <c r="B617" s="38"/>
      <c r="C617" s="38"/>
      <c r="D617" s="146"/>
      <c r="E617" s="101"/>
      <c r="F617" s="30"/>
      <c r="G617" s="30"/>
    </row>
    <row r="618" spans="2:7">
      <c r="B618" s="38"/>
      <c r="C618" s="38"/>
      <c r="D618" s="146"/>
      <c r="E618" s="101"/>
      <c r="F618" s="30"/>
      <c r="G618" s="30"/>
    </row>
    <row r="619" spans="2:7">
      <c r="B619" s="38"/>
      <c r="C619" s="38"/>
      <c r="D619" s="146"/>
      <c r="E619" s="101"/>
      <c r="F619" s="30"/>
      <c r="G619" s="30"/>
    </row>
    <row r="620" spans="2:7">
      <c r="B620" s="38"/>
      <c r="C620" s="38"/>
      <c r="D620" s="146"/>
      <c r="E620" s="101"/>
      <c r="F620" s="30"/>
      <c r="G620" s="30"/>
    </row>
    <row r="621" spans="2:7">
      <c r="B621" s="38"/>
      <c r="C621" s="38"/>
      <c r="D621" s="146"/>
      <c r="E621" s="101"/>
      <c r="F621" s="30"/>
      <c r="G621" s="30"/>
    </row>
    <row r="622" spans="2:7">
      <c r="B622" s="38"/>
      <c r="C622" s="38"/>
      <c r="D622" s="146"/>
      <c r="E622" s="101"/>
      <c r="F622" s="30"/>
      <c r="G622" s="30"/>
    </row>
    <row r="623" spans="2:7">
      <c r="B623" s="38"/>
      <c r="C623" s="38"/>
      <c r="D623" s="146"/>
      <c r="E623" s="101"/>
      <c r="F623" s="30"/>
      <c r="G623" s="30"/>
    </row>
    <row r="624" spans="2:7">
      <c r="B624" s="38"/>
      <c r="C624" s="38"/>
      <c r="D624" s="146"/>
      <c r="E624" s="101"/>
      <c r="F624" s="30"/>
      <c r="G624" s="30"/>
    </row>
    <row r="625" spans="2:7">
      <c r="B625" s="38"/>
      <c r="C625" s="38"/>
      <c r="D625" s="146"/>
      <c r="E625" s="101"/>
      <c r="F625" s="30"/>
      <c r="G625" s="30"/>
    </row>
    <row r="626" spans="2:7">
      <c r="B626" s="38"/>
      <c r="C626" s="38"/>
      <c r="D626" s="146"/>
      <c r="E626" s="101"/>
      <c r="F626" s="30"/>
      <c r="G626" s="30"/>
    </row>
    <row r="627" spans="2:7">
      <c r="B627" s="38"/>
      <c r="C627" s="38"/>
      <c r="D627" s="146"/>
      <c r="E627" s="101"/>
      <c r="F627" s="30"/>
      <c r="G627" s="30"/>
    </row>
    <row r="628" spans="2:7">
      <c r="B628" s="38"/>
      <c r="C628" s="38"/>
      <c r="D628" s="146"/>
      <c r="E628" s="101"/>
      <c r="F628" s="30"/>
      <c r="G628" s="30"/>
    </row>
    <row r="629" spans="2:7">
      <c r="B629" s="38"/>
      <c r="C629" s="38"/>
      <c r="D629" s="146"/>
      <c r="E629" s="101"/>
      <c r="F629" s="30"/>
      <c r="G629" s="30"/>
    </row>
    <row r="630" spans="2:7">
      <c r="B630" s="38"/>
      <c r="C630" s="38"/>
      <c r="D630" s="146"/>
      <c r="E630" s="101"/>
      <c r="F630" s="30"/>
      <c r="G630" s="30"/>
    </row>
    <row r="631" spans="2:7">
      <c r="B631" s="38"/>
      <c r="C631" s="38"/>
      <c r="D631" s="146"/>
      <c r="E631" s="101"/>
      <c r="F631" s="30"/>
      <c r="G631" s="30"/>
    </row>
    <row r="632" spans="2:7">
      <c r="B632" s="38"/>
      <c r="C632" s="38"/>
      <c r="D632" s="146"/>
      <c r="E632" s="101"/>
      <c r="F632" s="30"/>
      <c r="G632" s="30"/>
    </row>
    <row r="633" spans="2:7">
      <c r="B633" s="38"/>
      <c r="C633" s="38"/>
      <c r="D633" s="146"/>
      <c r="E633" s="101"/>
      <c r="F633" s="30"/>
      <c r="G633" s="30"/>
    </row>
    <row r="634" spans="2:7">
      <c r="B634" s="38"/>
      <c r="C634" s="38"/>
      <c r="D634" s="146"/>
      <c r="E634" s="101"/>
      <c r="F634" s="30"/>
      <c r="G634" s="30"/>
    </row>
    <row r="635" spans="2:7">
      <c r="B635" s="38"/>
      <c r="C635" s="38"/>
      <c r="D635" s="146"/>
      <c r="E635" s="101"/>
      <c r="F635" s="30"/>
      <c r="G635" s="30"/>
    </row>
    <row r="636" spans="2:7">
      <c r="B636" s="38"/>
      <c r="C636" s="38"/>
      <c r="D636" s="146"/>
      <c r="E636" s="101"/>
      <c r="F636" s="30"/>
      <c r="G636" s="30"/>
    </row>
    <row r="637" spans="2:7">
      <c r="B637" s="38"/>
      <c r="C637" s="38"/>
      <c r="D637" s="146"/>
      <c r="E637" s="101"/>
      <c r="F637" s="30"/>
      <c r="G637" s="30"/>
    </row>
    <row r="638" spans="2:7">
      <c r="B638" s="38"/>
      <c r="C638" s="38"/>
      <c r="D638" s="146"/>
      <c r="E638" s="101"/>
      <c r="F638" s="30"/>
      <c r="G638" s="30"/>
    </row>
    <row r="639" spans="2:7">
      <c r="B639" s="38"/>
      <c r="C639" s="38"/>
      <c r="D639" s="146"/>
      <c r="E639" s="101"/>
      <c r="F639" s="30"/>
      <c r="G639" s="30"/>
    </row>
    <row r="640" spans="2:7">
      <c r="B640" s="38"/>
      <c r="C640" s="38"/>
      <c r="D640" s="146"/>
      <c r="E640" s="101"/>
      <c r="F640" s="30"/>
      <c r="G640" s="30"/>
    </row>
    <row r="641" spans="2:7">
      <c r="B641" s="38"/>
      <c r="C641" s="38"/>
      <c r="D641" s="146"/>
      <c r="E641" s="101"/>
      <c r="F641" s="30"/>
      <c r="G641" s="30"/>
    </row>
    <row r="642" spans="2:7">
      <c r="B642" s="38"/>
      <c r="C642" s="38"/>
      <c r="D642" s="146"/>
      <c r="E642" s="101"/>
      <c r="F642" s="30"/>
      <c r="G642" s="30"/>
    </row>
    <row r="643" spans="2:7">
      <c r="B643" s="38"/>
      <c r="C643" s="38"/>
      <c r="D643" s="146"/>
      <c r="E643" s="101"/>
      <c r="F643" s="30"/>
      <c r="G643" s="30"/>
    </row>
    <row r="644" spans="2:7">
      <c r="B644" s="38"/>
      <c r="C644" s="38"/>
      <c r="D644" s="146"/>
      <c r="E644" s="101"/>
      <c r="F644" s="30"/>
      <c r="G644" s="30"/>
    </row>
    <row r="645" spans="2:7">
      <c r="B645" s="38"/>
      <c r="C645" s="38"/>
      <c r="D645" s="146"/>
      <c r="E645" s="101"/>
      <c r="F645" s="30"/>
      <c r="G645" s="30"/>
    </row>
    <row r="646" spans="2:7">
      <c r="B646" s="38"/>
      <c r="C646" s="38"/>
      <c r="D646" s="146"/>
      <c r="E646" s="101"/>
      <c r="F646" s="30"/>
      <c r="G646" s="30"/>
    </row>
    <row r="647" spans="2:7">
      <c r="B647" s="38"/>
      <c r="C647" s="38"/>
      <c r="D647" s="146"/>
      <c r="E647" s="101"/>
      <c r="F647" s="30"/>
      <c r="G647" s="30"/>
    </row>
    <row r="648" spans="2:7">
      <c r="B648" s="38"/>
      <c r="C648" s="38"/>
      <c r="D648" s="146"/>
      <c r="E648" s="101"/>
      <c r="F648" s="30"/>
      <c r="G648" s="30"/>
    </row>
    <row r="649" spans="2:7">
      <c r="B649" s="38"/>
      <c r="C649" s="38"/>
      <c r="D649" s="146"/>
      <c r="E649" s="101"/>
      <c r="F649" s="30"/>
      <c r="G649" s="30"/>
    </row>
    <row r="650" spans="2:7">
      <c r="B650" s="38"/>
      <c r="C650" s="38"/>
      <c r="D650" s="146"/>
      <c r="E650" s="101"/>
      <c r="F650" s="30"/>
      <c r="G650" s="30"/>
    </row>
    <row r="651" spans="2:7">
      <c r="B651" s="38"/>
      <c r="C651" s="38"/>
      <c r="D651" s="146"/>
      <c r="E651" s="101"/>
      <c r="F651" s="30"/>
      <c r="G651" s="30"/>
    </row>
    <row r="652" spans="2:7">
      <c r="B652" s="38"/>
      <c r="C652" s="38"/>
      <c r="D652" s="146"/>
      <c r="E652" s="101"/>
      <c r="F652" s="30"/>
      <c r="G652" s="30"/>
    </row>
    <row r="653" spans="2:7">
      <c r="B653" s="38"/>
      <c r="C653" s="38"/>
      <c r="D653" s="146"/>
      <c r="E653" s="101"/>
      <c r="F653" s="30"/>
      <c r="G653" s="30"/>
    </row>
    <row r="654" spans="2:7">
      <c r="B654" s="38"/>
      <c r="C654" s="38"/>
      <c r="D654" s="146"/>
      <c r="E654" s="101"/>
      <c r="F654" s="30"/>
      <c r="G654" s="30"/>
    </row>
    <row r="655" spans="2:7">
      <c r="B655" s="38"/>
      <c r="C655" s="38"/>
      <c r="D655" s="146"/>
      <c r="E655" s="101"/>
      <c r="F655" s="30"/>
      <c r="G655" s="30"/>
    </row>
    <row r="656" spans="2:7">
      <c r="B656" s="38"/>
      <c r="C656" s="38"/>
      <c r="D656" s="146"/>
      <c r="E656" s="101"/>
      <c r="F656" s="30"/>
      <c r="G656" s="30"/>
    </row>
    <row r="657" spans="2:7">
      <c r="B657" s="38"/>
      <c r="C657" s="38"/>
      <c r="D657" s="146"/>
      <c r="E657" s="101"/>
      <c r="F657" s="30"/>
      <c r="G657" s="30"/>
    </row>
    <row r="658" spans="2:7">
      <c r="B658" s="38"/>
      <c r="C658" s="38"/>
      <c r="D658" s="146"/>
      <c r="E658" s="101"/>
      <c r="F658" s="30"/>
      <c r="G658" s="30"/>
    </row>
    <row r="659" spans="2:7">
      <c r="B659" s="38"/>
      <c r="C659" s="38"/>
      <c r="D659" s="146"/>
      <c r="E659" s="101"/>
      <c r="F659" s="30"/>
      <c r="G659" s="30"/>
    </row>
    <row r="660" spans="2:7">
      <c r="B660" s="38"/>
      <c r="C660" s="38"/>
      <c r="D660" s="146"/>
      <c r="E660" s="101"/>
      <c r="F660" s="30"/>
      <c r="G660" s="30"/>
    </row>
    <row r="661" spans="2:7">
      <c r="B661" s="38"/>
      <c r="C661" s="38"/>
      <c r="D661" s="146"/>
      <c r="E661" s="101"/>
      <c r="F661" s="30"/>
      <c r="G661" s="30"/>
    </row>
    <row r="662" spans="2:7">
      <c r="B662" s="38"/>
      <c r="C662" s="38"/>
      <c r="D662" s="146"/>
      <c r="E662" s="101"/>
      <c r="F662" s="30"/>
      <c r="G662" s="30"/>
    </row>
    <row r="663" spans="2:7">
      <c r="B663" s="38"/>
      <c r="C663" s="38"/>
      <c r="D663" s="146"/>
      <c r="E663" s="101"/>
      <c r="F663" s="30"/>
      <c r="G663" s="30"/>
    </row>
    <row r="664" spans="2:7">
      <c r="B664" s="38"/>
      <c r="C664" s="38"/>
      <c r="D664" s="146"/>
      <c r="E664" s="101"/>
      <c r="F664" s="30"/>
      <c r="G664" s="30"/>
    </row>
    <row r="665" spans="2:7">
      <c r="B665" s="38"/>
      <c r="C665" s="38"/>
      <c r="D665" s="146"/>
      <c r="E665" s="101"/>
      <c r="F665" s="30"/>
      <c r="G665" s="30"/>
    </row>
    <row r="666" spans="2:7">
      <c r="B666" s="38"/>
      <c r="C666" s="38"/>
      <c r="D666" s="146"/>
      <c r="E666" s="101"/>
      <c r="F666" s="30"/>
      <c r="G666" s="30"/>
    </row>
    <row r="667" spans="2:7">
      <c r="B667" s="38"/>
      <c r="C667" s="38"/>
      <c r="D667" s="146"/>
      <c r="E667" s="101"/>
      <c r="F667" s="30"/>
      <c r="G667" s="30"/>
    </row>
    <row r="668" spans="2:7">
      <c r="B668" s="38"/>
      <c r="C668" s="38"/>
      <c r="D668" s="146"/>
      <c r="E668" s="101"/>
      <c r="F668" s="30"/>
      <c r="G668" s="30"/>
    </row>
    <row r="669" spans="2:7">
      <c r="B669" s="38"/>
      <c r="C669" s="38"/>
      <c r="D669" s="146"/>
      <c r="E669" s="101"/>
      <c r="F669" s="30"/>
      <c r="G669" s="30"/>
    </row>
    <row r="670" spans="2:7">
      <c r="B670" s="38"/>
      <c r="C670" s="38"/>
      <c r="D670" s="146"/>
      <c r="E670" s="101"/>
      <c r="F670" s="30"/>
      <c r="G670" s="30"/>
    </row>
    <row r="671" spans="2:7">
      <c r="B671" s="38"/>
      <c r="C671" s="38"/>
      <c r="D671" s="146"/>
      <c r="E671" s="101"/>
      <c r="F671" s="30"/>
      <c r="G671" s="30"/>
    </row>
    <row r="672" spans="2:7">
      <c r="B672" s="38"/>
      <c r="C672" s="38"/>
      <c r="D672" s="146"/>
      <c r="E672" s="101"/>
      <c r="F672" s="30"/>
      <c r="G672" s="30"/>
    </row>
    <row r="673" spans="2:7">
      <c r="B673" s="38"/>
      <c r="C673" s="38"/>
      <c r="D673" s="146"/>
      <c r="E673" s="101"/>
      <c r="F673" s="30"/>
      <c r="G673" s="30"/>
    </row>
    <row r="674" spans="2:7">
      <c r="B674" s="38"/>
      <c r="C674" s="38"/>
      <c r="D674" s="146"/>
      <c r="E674" s="101"/>
      <c r="F674" s="30"/>
      <c r="G674" s="30"/>
    </row>
    <row r="675" spans="2:7">
      <c r="B675" s="38"/>
      <c r="C675" s="38"/>
      <c r="D675" s="146"/>
      <c r="E675" s="101"/>
      <c r="F675" s="30"/>
      <c r="G675" s="30"/>
    </row>
    <row r="676" spans="2:7">
      <c r="B676" s="38"/>
      <c r="C676" s="38"/>
      <c r="D676" s="146"/>
      <c r="E676" s="101"/>
      <c r="F676" s="30"/>
      <c r="G676" s="30"/>
    </row>
    <row r="677" spans="2:7">
      <c r="B677" s="38"/>
      <c r="C677" s="38"/>
      <c r="D677" s="146"/>
      <c r="E677" s="101"/>
      <c r="F677" s="30"/>
      <c r="G677" s="30"/>
    </row>
    <row r="678" spans="2:7">
      <c r="B678" s="38"/>
      <c r="C678" s="38"/>
      <c r="D678" s="146"/>
      <c r="E678" s="101"/>
      <c r="F678" s="30"/>
      <c r="G678" s="30"/>
    </row>
    <row r="679" spans="2:7">
      <c r="B679" s="38"/>
      <c r="C679" s="38"/>
      <c r="D679" s="146"/>
      <c r="E679" s="101"/>
      <c r="F679" s="30"/>
      <c r="G679" s="30"/>
    </row>
    <row r="680" spans="2:7">
      <c r="B680" s="38"/>
      <c r="C680" s="38"/>
      <c r="D680" s="146"/>
      <c r="E680" s="101"/>
      <c r="F680" s="30"/>
      <c r="G680" s="30"/>
    </row>
    <row r="681" spans="2:7">
      <c r="B681" s="38"/>
      <c r="C681" s="38"/>
      <c r="D681" s="146"/>
      <c r="E681" s="101"/>
      <c r="F681" s="30"/>
      <c r="G681" s="30"/>
    </row>
    <row r="682" spans="2:7">
      <c r="B682" s="38"/>
      <c r="C682" s="38"/>
      <c r="D682" s="146"/>
      <c r="E682" s="101"/>
      <c r="F682" s="30"/>
      <c r="G682" s="30"/>
    </row>
    <row r="683" spans="2:7">
      <c r="B683" s="38"/>
      <c r="C683" s="38"/>
      <c r="D683" s="146"/>
      <c r="E683" s="101"/>
      <c r="F683" s="30"/>
      <c r="G683" s="30"/>
    </row>
    <row r="684" spans="2:7">
      <c r="B684" s="38"/>
      <c r="C684" s="38"/>
      <c r="D684" s="146"/>
      <c r="E684" s="101"/>
      <c r="F684" s="30"/>
      <c r="G684" s="30"/>
    </row>
    <row r="685" spans="2:7">
      <c r="B685" s="38"/>
      <c r="C685" s="38"/>
      <c r="D685" s="146"/>
      <c r="E685" s="101"/>
      <c r="F685" s="30"/>
      <c r="G685" s="30"/>
    </row>
    <row r="686" spans="2:7">
      <c r="B686" s="38"/>
      <c r="C686" s="38"/>
      <c r="D686" s="146"/>
      <c r="E686" s="101"/>
      <c r="F686" s="30"/>
      <c r="G686" s="30"/>
    </row>
    <row r="687" spans="2:7">
      <c r="B687" s="38"/>
      <c r="C687" s="38"/>
      <c r="D687" s="146"/>
      <c r="E687" s="101"/>
      <c r="F687" s="30"/>
      <c r="G687" s="30"/>
    </row>
    <row r="688" spans="2:7">
      <c r="B688" s="38"/>
      <c r="C688" s="38"/>
      <c r="D688" s="146"/>
      <c r="E688" s="101"/>
      <c r="F688" s="30"/>
      <c r="G688" s="30"/>
    </row>
    <row r="689" spans="2:7">
      <c r="B689" s="38"/>
      <c r="C689" s="38"/>
      <c r="D689" s="146"/>
      <c r="E689" s="101"/>
      <c r="F689" s="30"/>
      <c r="G689" s="30"/>
    </row>
    <row r="690" spans="2:7">
      <c r="B690" s="38"/>
      <c r="C690" s="38"/>
      <c r="D690" s="146"/>
      <c r="E690" s="101"/>
      <c r="F690" s="30"/>
      <c r="G690" s="30"/>
    </row>
    <row r="691" spans="2:7">
      <c r="B691" s="38"/>
      <c r="C691" s="38"/>
      <c r="D691" s="146"/>
      <c r="E691" s="101"/>
      <c r="F691" s="30"/>
      <c r="G691" s="30"/>
    </row>
    <row r="692" spans="2:7">
      <c r="B692" s="38"/>
      <c r="C692" s="38"/>
      <c r="D692" s="146"/>
      <c r="E692" s="101"/>
      <c r="F692" s="30"/>
      <c r="G692" s="30"/>
    </row>
    <row r="693" spans="2:7">
      <c r="B693" s="38"/>
      <c r="C693" s="38"/>
      <c r="D693" s="146"/>
      <c r="E693" s="101"/>
      <c r="F693" s="30"/>
      <c r="G693" s="30"/>
    </row>
    <row r="694" spans="2:7">
      <c r="B694" s="38"/>
      <c r="C694" s="38"/>
      <c r="D694" s="146"/>
      <c r="E694" s="101"/>
      <c r="F694" s="30"/>
      <c r="G694" s="30"/>
    </row>
    <row r="695" spans="2:7">
      <c r="B695" s="38"/>
      <c r="C695" s="38"/>
      <c r="D695" s="146"/>
      <c r="E695" s="101"/>
      <c r="F695" s="30"/>
      <c r="G695" s="30"/>
    </row>
    <row r="696" spans="2:7">
      <c r="B696" s="38"/>
      <c r="C696" s="38"/>
      <c r="D696" s="146"/>
      <c r="E696" s="101"/>
      <c r="F696" s="30"/>
      <c r="G696" s="30"/>
    </row>
    <row r="697" spans="2:7">
      <c r="B697" s="38"/>
      <c r="C697" s="38"/>
      <c r="D697" s="146"/>
      <c r="E697" s="101"/>
      <c r="F697" s="30"/>
      <c r="G697" s="30"/>
    </row>
    <row r="698" spans="2:7">
      <c r="B698" s="38"/>
      <c r="C698" s="38"/>
      <c r="D698" s="146"/>
      <c r="E698" s="101"/>
      <c r="F698" s="30"/>
      <c r="G698" s="30"/>
    </row>
    <row r="699" spans="2:7">
      <c r="B699" s="38"/>
      <c r="C699" s="38"/>
      <c r="D699" s="146"/>
      <c r="E699" s="101"/>
      <c r="F699" s="30"/>
      <c r="G699" s="30"/>
    </row>
    <row r="700" spans="2:7">
      <c r="B700" s="38"/>
      <c r="C700" s="38"/>
      <c r="D700" s="146"/>
      <c r="E700" s="101"/>
      <c r="F700" s="30"/>
      <c r="G700" s="30"/>
    </row>
    <row r="701" spans="2:7">
      <c r="B701" s="38"/>
      <c r="C701" s="38"/>
      <c r="D701" s="146"/>
      <c r="E701" s="101"/>
      <c r="F701" s="30"/>
      <c r="G701" s="30"/>
    </row>
    <row r="702" spans="2:7">
      <c r="B702" s="38"/>
      <c r="C702" s="38"/>
      <c r="D702" s="146"/>
      <c r="E702" s="101"/>
      <c r="F702" s="30"/>
      <c r="G702" s="30"/>
    </row>
    <row r="703" spans="2:7">
      <c r="B703" s="38"/>
      <c r="C703" s="38"/>
      <c r="D703" s="146"/>
      <c r="E703" s="101"/>
      <c r="F703" s="30"/>
      <c r="G703" s="30"/>
    </row>
    <row r="704" spans="2:7">
      <c r="B704" s="38"/>
      <c r="C704" s="38"/>
      <c r="D704" s="146"/>
      <c r="E704" s="101"/>
      <c r="F704" s="30"/>
      <c r="G704" s="30"/>
    </row>
    <row r="705" spans="2:7">
      <c r="B705" s="38"/>
      <c r="C705" s="38"/>
      <c r="D705" s="146"/>
      <c r="E705" s="101"/>
      <c r="F705" s="30"/>
      <c r="G705" s="30"/>
    </row>
    <row r="706" spans="2:7">
      <c r="B706" s="38"/>
      <c r="C706" s="38"/>
      <c r="D706" s="146"/>
      <c r="E706" s="101"/>
      <c r="F706" s="30"/>
      <c r="G706" s="30"/>
    </row>
    <row r="707" spans="2:7">
      <c r="B707" s="38"/>
      <c r="C707" s="38"/>
      <c r="D707" s="146"/>
      <c r="E707" s="101"/>
      <c r="F707" s="30"/>
      <c r="G707" s="30"/>
    </row>
    <row r="708" spans="2:7">
      <c r="B708" s="38"/>
      <c r="C708" s="38"/>
      <c r="D708" s="146"/>
      <c r="E708" s="101"/>
      <c r="F708" s="30"/>
      <c r="G708" s="30"/>
    </row>
    <row r="709" spans="2:7">
      <c r="B709" s="38"/>
      <c r="C709" s="38"/>
      <c r="D709" s="146"/>
      <c r="E709" s="101"/>
      <c r="F709" s="30"/>
      <c r="G709" s="30"/>
    </row>
    <row r="710" spans="2:7">
      <c r="B710" s="38"/>
      <c r="C710" s="38"/>
      <c r="D710" s="146"/>
      <c r="E710" s="101"/>
      <c r="F710" s="30"/>
      <c r="G710" s="30"/>
    </row>
    <row r="711" spans="2:7">
      <c r="B711" s="38"/>
      <c r="C711" s="38"/>
      <c r="D711" s="146"/>
      <c r="E711" s="101"/>
      <c r="F711" s="30"/>
      <c r="G711" s="30"/>
    </row>
    <row r="712" spans="2:7">
      <c r="B712" s="38"/>
      <c r="C712" s="38"/>
      <c r="D712" s="146"/>
      <c r="E712" s="101"/>
      <c r="F712" s="30"/>
      <c r="G712" s="30"/>
    </row>
    <row r="713" spans="2:7">
      <c r="B713" s="38"/>
      <c r="C713" s="38"/>
      <c r="D713" s="146"/>
      <c r="E713" s="101"/>
      <c r="F713" s="30"/>
      <c r="G713" s="30"/>
    </row>
    <row r="714" spans="2:7">
      <c r="B714" s="38"/>
      <c r="C714" s="38"/>
      <c r="D714" s="146"/>
      <c r="E714" s="101"/>
      <c r="F714" s="30"/>
      <c r="G714" s="30"/>
    </row>
    <row r="715" spans="2:7">
      <c r="B715" s="38"/>
      <c r="C715" s="38"/>
      <c r="D715" s="146"/>
      <c r="E715" s="101"/>
      <c r="F715" s="30"/>
      <c r="G715" s="30"/>
    </row>
    <row r="716" spans="2:7">
      <c r="B716" s="38"/>
      <c r="C716" s="38"/>
      <c r="D716" s="146"/>
      <c r="E716" s="101"/>
      <c r="F716" s="30"/>
      <c r="G716" s="30"/>
    </row>
    <row r="717" spans="2:7">
      <c r="B717" s="38"/>
      <c r="C717" s="38"/>
      <c r="D717" s="146"/>
      <c r="E717" s="101"/>
      <c r="F717" s="30"/>
      <c r="G717" s="30"/>
    </row>
    <row r="718" spans="2:7">
      <c r="B718" s="38"/>
      <c r="C718" s="38"/>
      <c r="D718" s="146"/>
      <c r="E718" s="101"/>
      <c r="F718" s="30"/>
      <c r="G718" s="30"/>
    </row>
    <row r="719" spans="2:7">
      <c r="B719" s="38"/>
      <c r="C719" s="38"/>
      <c r="D719" s="146"/>
      <c r="E719" s="101"/>
      <c r="F719" s="30"/>
      <c r="G719" s="30"/>
    </row>
    <row r="720" spans="2:7">
      <c r="B720" s="38"/>
      <c r="C720" s="38"/>
      <c r="D720" s="146"/>
      <c r="E720" s="101"/>
      <c r="F720" s="30"/>
      <c r="G720" s="30"/>
    </row>
    <row r="721" spans="2:7">
      <c r="B721" s="38"/>
      <c r="C721" s="38"/>
      <c r="D721" s="146"/>
      <c r="E721" s="101"/>
      <c r="F721" s="30"/>
      <c r="G721" s="30"/>
    </row>
    <row r="722" spans="2:7">
      <c r="B722" s="38"/>
      <c r="C722" s="38"/>
      <c r="D722" s="146"/>
      <c r="E722" s="101"/>
      <c r="F722" s="30"/>
      <c r="G722" s="30"/>
    </row>
    <row r="723" spans="2:7">
      <c r="B723" s="38"/>
      <c r="C723" s="38"/>
      <c r="D723" s="146"/>
      <c r="E723" s="101"/>
      <c r="F723" s="30"/>
      <c r="G723" s="30"/>
    </row>
    <row r="724" spans="2:7">
      <c r="B724" s="38"/>
      <c r="C724" s="38"/>
      <c r="D724" s="146"/>
      <c r="E724" s="101"/>
      <c r="F724" s="30"/>
      <c r="G724" s="30"/>
    </row>
    <row r="725" spans="2:7">
      <c r="B725" s="38"/>
      <c r="C725" s="38"/>
      <c r="D725" s="146"/>
      <c r="E725" s="101"/>
      <c r="F725" s="30"/>
      <c r="G725" s="30"/>
    </row>
    <row r="726" spans="2:7">
      <c r="B726" s="38"/>
      <c r="C726" s="38"/>
      <c r="D726" s="146"/>
      <c r="E726" s="101"/>
      <c r="F726" s="30"/>
      <c r="G726" s="30"/>
    </row>
    <row r="727" spans="2:7">
      <c r="B727" s="38"/>
      <c r="C727" s="38"/>
      <c r="D727" s="146"/>
      <c r="E727" s="101"/>
      <c r="F727" s="30"/>
      <c r="G727" s="30"/>
    </row>
    <row r="728" spans="2:7">
      <c r="B728" s="38"/>
      <c r="C728" s="38"/>
      <c r="D728" s="146"/>
      <c r="E728" s="101"/>
      <c r="F728" s="30"/>
      <c r="G728" s="30"/>
    </row>
    <row r="729" spans="2:7">
      <c r="B729" s="38"/>
      <c r="C729" s="38"/>
      <c r="D729" s="146"/>
      <c r="E729" s="101"/>
      <c r="F729" s="30"/>
      <c r="G729" s="30"/>
    </row>
    <row r="730" spans="2:7">
      <c r="B730" s="38"/>
      <c r="C730" s="38"/>
      <c r="D730" s="146"/>
      <c r="E730" s="101"/>
      <c r="F730" s="30"/>
      <c r="G730" s="30"/>
    </row>
    <row r="731" spans="2:7">
      <c r="B731" s="38"/>
      <c r="C731" s="38"/>
      <c r="D731" s="146"/>
      <c r="E731" s="101"/>
      <c r="F731" s="30"/>
      <c r="G731" s="30"/>
    </row>
    <row r="732" spans="2:7">
      <c r="B732" s="38"/>
      <c r="C732" s="38"/>
      <c r="D732" s="146"/>
      <c r="E732" s="101"/>
      <c r="F732" s="30"/>
      <c r="G732" s="30"/>
    </row>
    <row r="733" spans="2:7">
      <c r="B733" s="38"/>
      <c r="C733" s="38"/>
      <c r="D733" s="146"/>
      <c r="E733" s="101"/>
      <c r="F733" s="30"/>
      <c r="G733" s="30"/>
    </row>
    <row r="734" spans="2:7">
      <c r="B734" s="38"/>
      <c r="C734" s="38"/>
      <c r="D734" s="146"/>
      <c r="E734" s="101"/>
      <c r="F734" s="30"/>
      <c r="G734" s="30"/>
    </row>
    <row r="735" spans="2:7">
      <c r="B735" s="38"/>
      <c r="C735" s="38"/>
      <c r="D735" s="146"/>
      <c r="E735" s="101"/>
      <c r="F735" s="30"/>
      <c r="G735" s="30"/>
    </row>
    <row r="736" spans="2:7">
      <c r="B736" s="38"/>
      <c r="C736" s="38"/>
      <c r="D736" s="146"/>
      <c r="E736" s="101"/>
      <c r="F736" s="30"/>
      <c r="G736" s="30"/>
    </row>
    <row r="737" spans="2:7">
      <c r="B737" s="38"/>
      <c r="C737" s="38"/>
      <c r="D737" s="146"/>
      <c r="E737" s="101"/>
      <c r="F737" s="30"/>
      <c r="G737" s="30"/>
    </row>
    <row r="738" spans="2:7">
      <c r="B738" s="38"/>
      <c r="C738" s="38"/>
      <c r="D738" s="146"/>
      <c r="E738" s="101"/>
      <c r="F738" s="30"/>
      <c r="G738" s="30"/>
    </row>
    <row r="739" spans="2:7">
      <c r="B739" s="38"/>
      <c r="C739" s="38"/>
      <c r="D739" s="146"/>
      <c r="E739" s="101"/>
      <c r="F739" s="30"/>
      <c r="G739" s="30"/>
    </row>
    <row r="740" spans="2:7">
      <c r="B740" s="38"/>
      <c r="C740" s="38"/>
      <c r="D740" s="146"/>
      <c r="E740" s="101"/>
      <c r="F740" s="30"/>
      <c r="G740" s="30"/>
    </row>
    <row r="741" spans="2:7">
      <c r="B741" s="38"/>
      <c r="C741" s="38"/>
      <c r="D741" s="146"/>
      <c r="E741" s="101"/>
      <c r="F741" s="30"/>
      <c r="G741" s="30"/>
    </row>
    <row r="742" spans="2:7">
      <c r="B742" s="38"/>
      <c r="C742" s="38"/>
      <c r="D742" s="146"/>
      <c r="E742" s="101"/>
      <c r="F742" s="30"/>
      <c r="G742" s="30"/>
    </row>
    <row r="743" spans="2:7">
      <c r="B743" s="38"/>
      <c r="C743" s="38"/>
      <c r="D743" s="146"/>
      <c r="E743" s="101"/>
      <c r="F743" s="30"/>
      <c r="G743" s="30"/>
    </row>
    <row r="744" spans="2:7">
      <c r="B744" s="38"/>
      <c r="C744" s="38"/>
      <c r="D744" s="146"/>
      <c r="E744" s="101"/>
      <c r="F744" s="30"/>
      <c r="G744" s="30"/>
    </row>
    <row r="745" spans="2:7">
      <c r="B745" s="38"/>
      <c r="C745" s="38"/>
      <c r="D745" s="146"/>
      <c r="E745" s="101"/>
      <c r="F745" s="30"/>
      <c r="G745" s="30"/>
    </row>
    <row r="746" spans="2:7">
      <c r="B746" s="38"/>
      <c r="C746" s="38"/>
      <c r="D746" s="146"/>
      <c r="E746" s="101"/>
      <c r="F746" s="30"/>
      <c r="G746" s="30"/>
    </row>
    <row r="747" spans="2:7">
      <c r="B747" s="38"/>
      <c r="C747" s="38"/>
      <c r="D747" s="146"/>
      <c r="E747" s="101"/>
      <c r="F747" s="30"/>
      <c r="G747" s="30"/>
    </row>
    <row r="748" spans="2:7">
      <c r="B748" s="38"/>
      <c r="C748" s="38"/>
      <c r="D748" s="146"/>
      <c r="E748" s="101"/>
      <c r="F748" s="30"/>
      <c r="G748" s="30"/>
    </row>
    <row r="749" spans="2:7">
      <c r="B749" s="38"/>
      <c r="C749" s="38"/>
      <c r="D749" s="146"/>
      <c r="E749" s="101"/>
      <c r="F749" s="30"/>
      <c r="G749" s="30"/>
    </row>
    <row r="750" spans="2:7">
      <c r="B750" s="38"/>
      <c r="C750" s="38"/>
      <c r="D750" s="146"/>
      <c r="E750" s="101"/>
      <c r="F750" s="30"/>
      <c r="G750" s="30"/>
    </row>
    <row r="751" spans="2:7">
      <c r="B751" s="38"/>
      <c r="C751" s="38"/>
      <c r="D751" s="146"/>
      <c r="E751" s="101"/>
      <c r="F751" s="30"/>
      <c r="G751" s="30"/>
    </row>
    <row r="752" spans="2:7">
      <c r="B752" s="38"/>
      <c r="C752" s="38"/>
      <c r="D752" s="146"/>
      <c r="E752" s="101"/>
      <c r="F752" s="30"/>
      <c r="G752" s="30"/>
    </row>
    <row r="753" spans="2:7">
      <c r="B753" s="38"/>
      <c r="C753" s="38"/>
      <c r="D753" s="146"/>
      <c r="E753" s="101"/>
      <c r="F753" s="30"/>
      <c r="G753" s="30"/>
    </row>
    <row r="754" spans="2:7">
      <c r="B754" s="38"/>
      <c r="C754" s="38"/>
      <c r="D754" s="146"/>
      <c r="E754" s="101"/>
      <c r="F754" s="30"/>
      <c r="G754" s="30"/>
    </row>
    <row r="755" spans="2:7">
      <c r="B755" s="38"/>
      <c r="C755" s="38"/>
      <c r="D755" s="146"/>
      <c r="E755" s="101"/>
      <c r="F755" s="30"/>
      <c r="G755" s="30"/>
    </row>
    <row r="756" spans="2:7">
      <c r="B756" s="38"/>
      <c r="C756" s="38"/>
      <c r="D756" s="146"/>
      <c r="E756" s="101"/>
      <c r="F756" s="30"/>
      <c r="G756" s="30"/>
    </row>
    <row r="757" spans="2:7">
      <c r="B757" s="38"/>
      <c r="C757" s="38"/>
      <c r="D757" s="146"/>
      <c r="E757" s="101"/>
      <c r="F757" s="30"/>
      <c r="G757" s="30"/>
    </row>
    <row r="758" spans="2:7">
      <c r="B758" s="38"/>
      <c r="C758" s="38"/>
      <c r="D758" s="146"/>
      <c r="E758" s="101"/>
      <c r="F758" s="30"/>
      <c r="G758" s="30"/>
    </row>
    <row r="759" spans="2:7">
      <c r="B759" s="38"/>
      <c r="C759" s="38"/>
      <c r="D759" s="146"/>
      <c r="E759" s="101"/>
      <c r="F759" s="30"/>
      <c r="G759" s="30"/>
    </row>
    <row r="760" spans="2:7">
      <c r="B760" s="38"/>
      <c r="C760" s="38"/>
      <c r="D760" s="146"/>
      <c r="E760" s="101"/>
      <c r="F760" s="30"/>
      <c r="G760" s="30"/>
    </row>
    <row r="761" spans="2:7">
      <c r="B761" s="38"/>
      <c r="C761" s="38"/>
      <c r="D761" s="146"/>
      <c r="E761" s="101"/>
      <c r="F761" s="30"/>
      <c r="G761" s="30"/>
    </row>
    <row r="762" spans="2:7">
      <c r="B762" s="38"/>
      <c r="C762" s="38"/>
      <c r="D762" s="146"/>
      <c r="E762" s="101"/>
      <c r="F762" s="30"/>
      <c r="G762" s="30"/>
    </row>
    <row r="763" spans="2:7">
      <c r="B763" s="38"/>
      <c r="C763" s="38"/>
      <c r="D763" s="146"/>
      <c r="E763" s="101"/>
      <c r="F763" s="30"/>
      <c r="G763" s="30"/>
    </row>
    <row r="764" spans="2:7">
      <c r="B764" s="38"/>
      <c r="C764" s="38"/>
      <c r="D764" s="146"/>
      <c r="E764" s="101"/>
      <c r="F764" s="30"/>
      <c r="G764" s="30"/>
    </row>
    <row r="765" spans="2:7">
      <c r="B765" s="38"/>
      <c r="C765" s="38"/>
      <c r="D765" s="146"/>
      <c r="E765" s="101"/>
      <c r="F765" s="30"/>
      <c r="G765" s="30"/>
    </row>
    <row r="766" spans="2:7">
      <c r="B766" s="38"/>
      <c r="C766" s="38"/>
      <c r="D766" s="146"/>
      <c r="E766" s="101"/>
      <c r="F766" s="30"/>
      <c r="G766" s="30"/>
    </row>
    <row r="767" spans="2:7">
      <c r="B767" s="38"/>
      <c r="C767" s="38"/>
      <c r="D767" s="146"/>
      <c r="E767" s="101"/>
      <c r="F767" s="30"/>
      <c r="G767" s="30"/>
    </row>
    <row r="768" spans="2:7">
      <c r="B768" s="38"/>
      <c r="C768" s="38"/>
      <c r="D768" s="146"/>
      <c r="E768" s="101"/>
      <c r="F768" s="30"/>
      <c r="G768" s="30"/>
    </row>
    <row r="769" spans="2:7">
      <c r="B769" s="38"/>
      <c r="C769" s="38"/>
      <c r="D769" s="146"/>
      <c r="E769" s="101"/>
      <c r="F769" s="30"/>
      <c r="G769" s="30"/>
    </row>
    <row r="770" spans="2:7">
      <c r="B770" s="38"/>
      <c r="C770" s="38"/>
      <c r="D770" s="146"/>
      <c r="E770" s="101"/>
      <c r="F770" s="30"/>
      <c r="G770" s="30"/>
    </row>
    <row r="771" spans="2:7">
      <c r="B771" s="38"/>
      <c r="C771" s="38"/>
      <c r="D771" s="146"/>
      <c r="E771" s="101"/>
      <c r="F771" s="30"/>
      <c r="G771" s="30"/>
    </row>
    <row r="772" spans="2:7">
      <c r="B772" s="38"/>
      <c r="C772" s="38"/>
      <c r="D772" s="146"/>
      <c r="E772" s="101"/>
      <c r="F772" s="30"/>
      <c r="G772" s="30"/>
    </row>
    <row r="773" spans="2:7">
      <c r="B773" s="38"/>
      <c r="C773" s="38"/>
      <c r="D773" s="146"/>
      <c r="E773" s="101"/>
      <c r="F773" s="30"/>
      <c r="G773" s="30"/>
    </row>
    <row r="774" spans="2:7">
      <c r="B774" s="38"/>
      <c r="C774" s="38"/>
      <c r="D774" s="146"/>
      <c r="E774" s="101"/>
      <c r="F774" s="30"/>
      <c r="G774" s="30"/>
    </row>
    <row r="775" spans="2:7">
      <c r="B775" s="38"/>
      <c r="C775" s="38"/>
      <c r="D775" s="146"/>
      <c r="E775" s="101"/>
      <c r="F775" s="30"/>
      <c r="G775" s="30"/>
    </row>
    <row r="776" spans="2:7">
      <c r="B776" s="38"/>
      <c r="C776" s="38"/>
      <c r="D776" s="146"/>
      <c r="E776" s="101"/>
      <c r="F776" s="30"/>
      <c r="G776" s="30"/>
    </row>
    <row r="777" spans="2:7">
      <c r="B777" s="38"/>
      <c r="C777" s="38"/>
      <c r="D777" s="146"/>
      <c r="E777" s="101"/>
      <c r="F777" s="30"/>
      <c r="G777" s="30"/>
    </row>
    <row r="778" spans="2:7">
      <c r="B778" s="38"/>
      <c r="C778" s="38"/>
      <c r="D778" s="146"/>
      <c r="E778" s="101"/>
      <c r="F778" s="30"/>
      <c r="G778" s="30"/>
    </row>
    <row r="779" spans="2:7">
      <c r="B779" s="38"/>
      <c r="C779" s="38"/>
      <c r="D779" s="146"/>
      <c r="E779" s="101"/>
      <c r="F779" s="30"/>
      <c r="G779" s="30"/>
    </row>
    <row r="780" spans="2:7">
      <c r="B780" s="38"/>
      <c r="C780" s="38"/>
      <c r="D780" s="146"/>
      <c r="E780" s="101"/>
      <c r="F780" s="30"/>
      <c r="G780" s="30"/>
    </row>
    <row r="781" spans="2:7">
      <c r="B781" s="38"/>
      <c r="C781" s="38"/>
      <c r="D781" s="146"/>
      <c r="E781" s="101"/>
      <c r="F781" s="30"/>
      <c r="G781" s="30"/>
    </row>
    <row r="782" spans="2:7">
      <c r="B782" s="38"/>
      <c r="C782" s="38"/>
      <c r="D782" s="146"/>
      <c r="E782" s="101"/>
      <c r="F782" s="30"/>
      <c r="G782" s="30"/>
    </row>
    <row r="783" spans="2:7">
      <c r="B783" s="38"/>
      <c r="C783" s="38"/>
      <c r="D783" s="146"/>
      <c r="E783" s="101"/>
      <c r="F783" s="30"/>
      <c r="G783" s="30"/>
    </row>
    <row r="784" spans="2:7">
      <c r="B784" s="38"/>
      <c r="C784" s="38"/>
      <c r="D784" s="146"/>
      <c r="E784" s="101"/>
      <c r="F784" s="30"/>
      <c r="G784" s="30"/>
    </row>
    <row r="785" spans="2:7">
      <c r="B785" s="38"/>
      <c r="C785" s="38"/>
      <c r="D785" s="146"/>
      <c r="E785" s="101"/>
      <c r="F785" s="30"/>
      <c r="G785" s="30"/>
    </row>
    <row r="786" spans="2:7">
      <c r="B786" s="38"/>
      <c r="C786" s="38"/>
      <c r="D786" s="146"/>
      <c r="E786" s="101"/>
      <c r="F786" s="30"/>
      <c r="G786" s="30"/>
    </row>
    <row r="787" spans="2:7">
      <c r="B787" s="38"/>
      <c r="C787" s="38"/>
      <c r="D787" s="146"/>
      <c r="E787" s="101"/>
      <c r="F787" s="30"/>
      <c r="G787" s="30"/>
    </row>
    <row r="788" spans="2:7">
      <c r="B788" s="38"/>
      <c r="C788" s="38"/>
      <c r="D788" s="146"/>
      <c r="E788" s="101"/>
      <c r="F788" s="30"/>
      <c r="G788" s="30"/>
    </row>
    <row r="789" spans="2:7">
      <c r="B789" s="38"/>
      <c r="C789" s="38"/>
      <c r="D789" s="146"/>
      <c r="E789" s="101"/>
      <c r="F789" s="30"/>
      <c r="G789" s="30"/>
    </row>
    <row r="790" spans="2:7">
      <c r="B790" s="38"/>
      <c r="C790" s="38"/>
      <c r="D790" s="146"/>
      <c r="E790" s="101"/>
      <c r="F790" s="30"/>
      <c r="G790" s="30"/>
    </row>
    <row r="791" spans="2:7">
      <c r="B791" s="38"/>
      <c r="C791" s="38"/>
      <c r="D791" s="146"/>
      <c r="E791" s="101"/>
      <c r="F791" s="30"/>
      <c r="G791" s="30"/>
    </row>
    <row r="792" spans="2:7">
      <c r="B792" s="38"/>
      <c r="C792" s="38"/>
      <c r="D792" s="146"/>
      <c r="E792" s="101"/>
      <c r="F792" s="30"/>
      <c r="G792" s="30"/>
    </row>
    <row r="793" spans="2:7">
      <c r="B793" s="38"/>
      <c r="C793" s="38"/>
      <c r="D793" s="146"/>
      <c r="E793" s="101"/>
      <c r="F793" s="30"/>
      <c r="G793" s="30"/>
    </row>
    <row r="794" spans="2:7">
      <c r="B794" s="38"/>
      <c r="C794" s="38"/>
      <c r="D794" s="146"/>
      <c r="E794" s="101"/>
      <c r="F794" s="30"/>
      <c r="G794" s="30"/>
    </row>
    <row r="795" spans="2:7">
      <c r="B795" s="38"/>
      <c r="C795" s="38"/>
      <c r="D795" s="146"/>
      <c r="E795" s="101"/>
      <c r="F795" s="30"/>
      <c r="G795" s="30"/>
    </row>
    <row r="796" spans="2:7">
      <c r="B796" s="38"/>
      <c r="C796" s="38"/>
      <c r="D796" s="146"/>
      <c r="E796" s="101"/>
      <c r="F796" s="30"/>
      <c r="G796" s="30"/>
    </row>
    <row r="797" spans="2:7">
      <c r="B797" s="38"/>
      <c r="C797" s="38"/>
      <c r="D797" s="146"/>
      <c r="E797" s="101"/>
      <c r="F797" s="30"/>
      <c r="G797" s="30"/>
    </row>
    <row r="798" spans="2:7">
      <c r="B798" s="38"/>
      <c r="C798" s="38"/>
      <c r="D798" s="146"/>
      <c r="E798" s="101"/>
      <c r="F798" s="30"/>
      <c r="G798" s="30"/>
    </row>
    <row r="799" spans="2:7">
      <c r="B799" s="38"/>
      <c r="C799" s="38"/>
      <c r="D799" s="146"/>
      <c r="E799" s="101"/>
      <c r="F799" s="30"/>
      <c r="G799" s="30"/>
    </row>
    <row r="800" spans="2:7">
      <c r="B800" s="38"/>
      <c r="C800" s="38"/>
      <c r="D800" s="146"/>
      <c r="E800" s="101"/>
      <c r="F800" s="30"/>
      <c r="G800" s="30"/>
    </row>
    <row r="801" spans="2:7">
      <c r="B801" s="38"/>
      <c r="C801" s="38"/>
      <c r="D801" s="146"/>
      <c r="E801" s="101"/>
      <c r="F801" s="30"/>
      <c r="G801" s="30"/>
    </row>
    <row r="802" spans="2:7">
      <c r="B802" s="38"/>
      <c r="C802" s="38"/>
      <c r="D802" s="146"/>
      <c r="E802" s="101"/>
      <c r="F802" s="30"/>
      <c r="G802" s="30"/>
    </row>
    <row r="803" spans="2:7">
      <c r="B803" s="38"/>
      <c r="C803" s="38"/>
      <c r="D803" s="146"/>
      <c r="E803" s="101"/>
      <c r="F803" s="30"/>
      <c r="G803" s="30"/>
    </row>
    <row r="804" spans="2:7">
      <c r="B804" s="38"/>
      <c r="C804" s="38"/>
      <c r="D804" s="146"/>
      <c r="E804" s="101"/>
      <c r="F804" s="30"/>
      <c r="G804" s="30"/>
    </row>
    <row r="805" spans="2:7">
      <c r="B805" s="38"/>
      <c r="C805" s="38"/>
      <c r="D805" s="146"/>
      <c r="E805" s="101"/>
      <c r="F805" s="30"/>
      <c r="G805" s="30"/>
    </row>
    <row r="806" spans="2:7">
      <c r="B806" s="38"/>
      <c r="C806" s="38"/>
      <c r="D806" s="146"/>
      <c r="E806" s="101"/>
      <c r="F806" s="30"/>
      <c r="G806" s="30"/>
    </row>
    <row r="807" spans="2:7">
      <c r="B807" s="38"/>
      <c r="C807" s="38"/>
      <c r="D807" s="146"/>
      <c r="E807" s="101"/>
      <c r="F807" s="30"/>
      <c r="G807" s="30"/>
    </row>
    <row r="808" spans="2:7">
      <c r="B808" s="38"/>
      <c r="C808" s="38"/>
      <c r="D808" s="146"/>
      <c r="E808" s="101"/>
      <c r="F808" s="30"/>
      <c r="G808" s="30"/>
    </row>
    <row r="809" spans="2:7">
      <c r="B809" s="38"/>
      <c r="C809" s="38"/>
      <c r="D809" s="146"/>
      <c r="E809" s="101"/>
      <c r="F809" s="30"/>
      <c r="G809" s="30"/>
    </row>
    <row r="810" spans="2:7">
      <c r="B810" s="38"/>
      <c r="C810" s="38"/>
      <c r="D810" s="146"/>
      <c r="E810" s="101"/>
      <c r="F810" s="30"/>
      <c r="G810" s="30"/>
    </row>
    <row r="811" spans="2:7">
      <c r="B811" s="38"/>
      <c r="C811" s="38"/>
      <c r="D811" s="146"/>
      <c r="E811" s="101"/>
      <c r="F811" s="30"/>
      <c r="G811" s="30"/>
    </row>
    <row r="812" spans="2:7">
      <c r="B812" s="38"/>
      <c r="C812" s="38"/>
      <c r="D812" s="146"/>
      <c r="E812" s="101"/>
      <c r="F812" s="30"/>
      <c r="G812" s="30"/>
    </row>
    <row r="813" spans="2:7">
      <c r="B813" s="38"/>
      <c r="C813" s="38"/>
      <c r="D813" s="146"/>
      <c r="E813" s="101"/>
      <c r="F813" s="30"/>
      <c r="G813" s="30"/>
    </row>
    <row r="814" spans="2:7">
      <c r="B814" s="38"/>
      <c r="C814" s="38"/>
      <c r="D814" s="146"/>
      <c r="E814" s="101"/>
      <c r="F814" s="30"/>
      <c r="G814" s="30"/>
    </row>
    <row r="815" spans="2:7">
      <c r="B815" s="38"/>
      <c r="C815" s="38"/>
      <c r="D815" s="146"/>
      <c r="E815" s="101"/>
      <c r="F815" s="30"/>
      <c r="G815" s="30"/>
    </row>
    <row r="816" spans="2:7">
      <c r="B816" s="38"/>
      <c r="C816" s="38"/>
      <c r="D816" s="146"/>
      <c r="E816" s="101"/>
      <c r="F816" s="30"/>
      <c r="G816" s="30"/>
    </row>
    <row r="817" spans="2:7">
      <c r="B817" s="38"/>
      <c r="C817" s="38"/>
      <c r="D817" s="146"/>
      <c r="E817" s="101"/>
      <c r="F817" s="30"/>
      <c r="G817" s="30"/>
    </row>
    <row r="818" spans="2:7">
      <c r="B818" s="38"/>
      <c r="C818" s="38"/>
      <c r="D818" s="146"/>
      <c r="E818" s="101"/>
      <c r="F818" s="30"/>
      <c r="G818" s="30"/>
    </row>
    <row r="819" spans="2:7">
      <c r="B819" s="38"/>
      <c r="C819" s="38"/>
      <c r="D819" s="146"/>
      <c r="E819" s="101"/>
      <c r="F819" s="30"/>
      <c r="G819" s="30"/>
    </row>
    <row r="820" spans="2:7">
      <c r="B820" s="38"/>
      <c r="C820" s="38"/>
      <c r="D820" s="146"/>
      <c r="E820" s="101"/>
      <c r="F820" s="30"/>
      <c r="G820" s="30"/>
    </row>
    <row r="821" spans="2:7">
      <c r="B821" s="38"/>
      <c r="C821" s="38"/>
      <c r="D821" s="146"/>
      <c r="E821" s="101"/>
      <c r="F821" s="30"/>
      <c r="G821" s="30"/>
    </row>
    <row r="822" spans="2:7">
      <c r="B822" s="38"/>
      <c r="C822" s="38"/>
      <c r="D822" s="146"/>
      <c r="E822" s="101"/>
      <c r="F822" s="30"/>
      <c r="G822" s="30"/>
    </row>
    <row r="823" spans="2:7">
      <c r="B823" s="38"/>
      <c r="C823" s="38"/>
      <c r="D823" s="146"/>
      <c r="E823" s="101"/>
      <c r="F823" s="30"/>
      <c r="G823" s="30"/>
    </row>
    <row r="824" spans="2:7">
      <c r="B824" s="38"/>
      <c r="C824" s="38"/>
      <c r="D824" s="146"/>
      <c r="E824" s="101"/>
      <c r="F824" s="30"/>
      <c r="G824" s="30"/>
    </row>
    <row r="825" spans="2:7">
      <c r="B825" s="38"/>
      <c r="C825" s="38"/>
      <c r="D825" s="146"/>
      <c r="E825" s="101"/>
      <c r="F825" s="30"/>
      <c r="G825" s="30"/>
    </row>
    <row r="826" spans="2:7">
      <c r="B826" s="38"/>
      <c r="C826" s="38"/>
      <c r="D826" s="146"/>
      <c r="E826" s="101"/>
      <c r="F826" s="30"/>
      <c r="G826" s="30"/>
    </row>
    <row r="827" spans="2:7">
      <c r="B827" s="38"/>
      <c r="C827" s="38"/>
      <c r="D827" s="146"/>
      <c r="E827" s="101"/>
      <c r="F827" s="30"/>
      <c r="G827" s="30"/>
    </row>
    <row r="828" spans="2:7">
      <c r="B828" s="38"/>
      <c r="C828" s="38"/>
      <c r="D828" s="146"/>
      <c r="E828" s="101"/>
      <c r="F828" s="30"/>
      <c r="G828" s="30"/>
    </row>
    <row r="829" spans="2:7">
      <c r="B829" s="38"/>
      <c r="C829" s="38"/>
      <c r="D829" s="146"/>
      <c r="E829" s="101"/>
      <c r="F829" s="30"/>
      <c r="G829" s="30"/>
    </row>
    <row r="830" spans="2:7">
      <c r="B830" s="38"/>
      <c r="C830" s="38"/>
      <c r="D830" s="146"/>
      <c r="E830" s="101"/>
      <c r="F830" s="30"/>
      <c r="G830" s="30"/>
    </row>
    <row r="831" spans="2:7">
      <c r="B831" s="38"/>
      <c r="C831" s="38"/>
      <c r="D831" s="146"/>
      <c r="E831" s="101"/>
      <c r="F831" s="30"/>
      <c r="G831" s="30"/>
    </row>
    <row r="832" spans="2:7">
      <c r="B832" s="38"/>
      <c r="C832" s="38"/>
      <c r="D832" s="146"/>
      <c r="E832" s="101"/>
      <c r="F832" s="30"/>
      <c r="G832" s="30"/>
    </row>
    <row r="833" spans="2:7">
      <c r="B833" s="38"/>
      <c r="C833" s="38"/>
      <c r="D833" s="146"/>
      <c r="E833" s="101"/>
      <c r="F833" s="30"/>
      <c r="G833" s="30"/>
    </row>
    <row r="834" spans="2:7">
      <c r="B834" s="38"/>
      <c r="C834" s="38"/>
      <c r="D834" s="146"/>
      <c r="E834" s="101"/>
      <c r="F834" s="30"/>
      <c r="G834" s="30"/>
    </row>
    <row r="835" spans="2:7">
      <c r="B835" s="38"/>
      <c r="C835" s="38"/>
      <c r="D835" s="146"/>
      <c r="E835" s="101"/>
      <c r="F835" s="30"/>
      <c r="G835" s="30"/>
    </row>
    <row r="836" spans="2:7">
      <c r="B836" s="38"/>
      <c r="C836" s="38"/>
      <c r="D836" s="146"/>
      <c r="E836" s="101"/>
      <c r="F836" s="30"/>
      <c r="G836" s="30"/>
    </row>
    <row r="837" spans="2:7">
      <c r="B837" s="38"/>
      <c r="C837" s="38"/>
      <c r="D837" s="146"/>
      <c r="E837" s="101"/>
      <c r="F837" s="30"/>
      <c r="G837" s="30"/>
    </row>
    <row r="838" spans="2:7">
      <c r="B838" s="38"/>
      <c r="C838" s="38"/>
      <c r="D838" s="146"/>
      <c r="E838" s="101"/>
      <c r="F838" s="30"/>
      <c r="G838" s="30"/>
    </row>
    <row r="839" spans="2:7">
      <c r="B839" s="38"/>
      <c r="C839" s="38"/>
      <c r="D839" s="146"/>
      <c r="E839" s="101"/>
      <c r="F839" s="30"/>
      <c r="G839" s="30"/>
    </row>
    <row r="840" spans="2:7">
      <c r="B840" s="38"/>
      <c r="C840" s="38"/>
      <c r="D840" s="146"/>
      <c r="E840" s="101"/>
      <c r="F840" s="30"/>
      <c r="G840" s="30"/>
    </row>
    <row r="841" spans="2:7">
      <c r="B841" s="38"/>
      <c r="C841" s="38"/>
      <c r="D841" s="146"/>
      <c r="E841" s="101"/>
      <c r="F841" s="30"/>
      <c r="G841" s="30"/>
    </row>
    <row r="842" spans="2:7">
      <c r="B842" s="38"/>
      <c r="C842" s="38"/>
      <c r="D842" s="146"/>
      <c r="E842" s="101"/>
      <c r="F842" s="30"/>
      <c r="G842" s="30"/>
    </row>
    <row r="843" spans="2:7">
      <c r="B843" s="38"/>
      <c r="C843" s="38"/>
      <c r="D843" s="146"/>
      <c r="E843" s="101"/>
      <c r="F843" s="30"/>
      <c r="G843" s="30"/>
    </row>
    <row r="844" spans="2:7">
      <c r="B844" s="38"/>
      <c r="C844" s="38"/>
      <c r="D844" s="146"/>
      <c r="E844" s="101"/>
      <c r="F844" s="30"/>
      <c r="G844" s="30"/>
    </row>
    <row r="845" spans="2:7">
      <c r="B845" s="38"/>
      <c r="C845" s="38"/>
      <c r="D845" s="146"/>
      <c r="E845" s="101"/>
      <c r="F845" s="30"/>
      <c r="G845" s="30"/>
    </row>
    <row r="846" spans="2:7">
      <c r="B846" s="38"/>
      <c r="C846" s="38"/>
      <c r="D846" s="146"/>
      <c r="E846" s="101"/>
      <c r="F846" s="30"/>
      <c r="G846" s="30"/>
    </row>
    <row r="847" spans="2:7">
      <c r="B847" s="38"/>
      <c r="C847" s="38"/>
      <c r="D847" s="146"/>
      <c r="E847" s="101"/>
      <c r="F847" s="30"/>
      <c r="G847" s="30"/>
    </row>
    <row r="848" spans="2:7">
      <c r="B848" s="38"/>
      <c r="C848" s="38"/>
      <c r="D848" s="146"/>
      <c r="E848" s="101"/>
      <c r="F848" s="30"/>
      <c r="G848" s="30"/>
    </row>
    <row r="849" spans="2:7">
      <c r="B849" s="38"/>
      <c r="C849" s="38"/>
      <c r="D849" s="146"/>
      <c r="E849" s="101"/>
      <c r="F849" s="30"/>
      <c r="G849" s="30"/>
    </row>
    <row r="850" spans="2:7">
      <c r="B850" s="38"/>
      <c r="C850" s="38"/>
      <c r="D850" s="146"/>
      <c r="E850" s="101"/>
      <c r="F850" s="30"/>
      <c r="G850" s="30"/>
    </row>
    <row r="851" spans="2:7">
      <c r="B851" s="38"/>
      <c r="C851" s="38"/>
      <c r="D851" s="146"/>
      <c r="E851" s="101"/>
      <c r="F851" s="30"/>
      <c r="G851" s="30"/>
    </row>
    <row r="852" spans="2:7">
      <c r="B852" s="38"/>
      <c r="C852" s="38"/>
      <c r="D852" s="146"/>
      <c r="E852" s="101"/>
      <c r="F852" s="30"/>
      <c r="G852" s="30"/>
    </row>
    <row r="853" spans="2:7">
      <c r="B853" s="38"/>
      <c r="C853" s="38"/>
      <c r="D853" s="146"/>
      <c r="E853" s="101"/>
      <c r="F853" s="30"/>
      <c r="G853" s="30"/>
    </row>
    <row r="854" spans="2:7">
      <c r="B854" s="38"/>
      <c r="C854" s="38"/>
      <c r="D854" s="146"/>
      <c r="E854" s="101"/>
      <c r="F854" s="30"/>
      <c r="G854" s="30"/>
    </row>
    <row r="855" spans="2:7">
      <c r="B855" s="38"/>
      <c r="C855" s="38"/>
      <c r="D855" s="146"/>
      <c r="E855" s="101"/>
      <c r="F855" s="30"/>
      <c r="G855" s="30"/>
    </row>
    <row r="856" spans="2:7">
      <c r="B856" s="38"/>
      <c r="C856" s="38"/>
      <c r="D856" s="146"/>
      <c r="E856" s="101"/>
      <c r="F856" s="30"/>
      <c r="G856" s="30"/>
    </row>
    <row r="857" spans="2:7">
      <c r="B857" s="38"/>
      <c r="C857" s="38"/>
      <c r="D857" s="146"/>
      <c r="E857" s="101"/>
      <c r="F857" s="30"/>
      <c r="G857" s="30"/>
    </row>
    <row r="858" spans="2:7">
      <c r="B858" s="38"/>
      <c r="C858" s="38"/>
      <c r="D858" s="146"/>
      <c r="E858" s="101"/>
      <c r="F858" s="30"/>
      <c r="G858" s="30"/>
    </row>
    <row r="859" spans="2:7">
      <c r="B859" s="38"/>
      <c r="C859" s="38"/>
      <c r="D859" s="146"/>
      <c r="E859" s="101"/>
      <c r="F859" s="30"/>
      <c r="G859" s="30"/>
    </row>
    <row r="860" spans="2:7">
      <c r="B860" s="38"/>
      <c r="C860" s="38"/>
      <c r="D860" s="146"/>
      <c r="E860" s="101"/>
      <c r="F860" s="30"/>
      <c r="G860" s="30"/>
    </row>
    <row r="861" spans="2:7">
      <c r="B861" s="38"/>
      <c r="C861" s="38"/>
      <c r="D861" s="146"/>
      <c r="E861" s="101"/>
      <c r="F861" s="30"/>
      <c r="G861" s="30"/>
    </row>
    <row r="862" spans="2:7">
      <c r="B862" s="38"/>
      <c r="C862" s="38"/>
      <c r="D862" s="146"/>
      <c r="E862" s="101"/>
      <c r="F862" s="30"/>
      <c r="G862" s="30"/>
    </row>
    <row r="863" spans="2:7">
      <c r="B863" s="38"/>
      <c r="C863" s="38"/>
      <c r="D863" s="146"/>
      <c r="E863" s="101"/>
      <c r="F863" s="30"/>
      <c r="G863" s="30"/>
    </row>
    <row r="864" spans="2:7">
      <c r="B864" s="38"/>
      <c r="C864" s="38"/>
      <c r="D864" s="146"/>
      <c r="E864" s="101"/>
      <c r="F864" s="30"/>
      <c r="G864" s="30"/>
    </row>
    <row r="865" spans="2:7">
      <c r="B865" s="38"/>
      <c r="C865" s="38"/>
      <c r="D865" s="146"/>
      <c r="E865" s="101"/>
      <c r="F865" s="30"/>
      <c r="G865" s="30"/>
    </row>
    <row r="866" spans="2:7">
      <c r="B866" s="38"/>
      <c r="C866" s="38"/>
      <c r="D866" s="146"/>
      <c r="E866" s="101"/>
      <c r="F866" s="30"/>
      <c r="G866" s="30"/>
    </row>
    <row r="867" spans="2:7">
      <c r="B867" s="38"/>
      <c r="C867" s="38"/>
      <c r="D867" s="146"/>
      <c r="E867" s="101"/>
      <c r="F867" s="30"/>
      <c r="G867" s="30"/>
    </row>
    <row r="868" spans="2:7">
      <c r="B868" s="38"/>
      <c r="C868" s="38"/>
      <c r="D868" s="146"/>
      <c r="E868" s="101"/>
      <c r="F868" s="30"/>
      <c r="G868" s="30"/>
    </row>
    <row r="869" spans="2:7">
      <c r="B869" s="38"/>
      <c r="C869" s="38"/>
      <c r="D869" s="146"/>
      <c r="E869" s="101"/>
      <c r="F869" s="30"/>
      <c r="G869" s="30"/>
    </row>
    <row r="870" spans="2:7">
      <c r="B870" s="38"/>
      <c r="C870" s="38"/>
      <c r="D870" s="146"/>
      <c r="E870" s="101"/>
      <c r="F870" s="30"/>
      <c r="G870" s="30"/>
    </row>
    <row r="871" spans="2:7">
      <c r="B871" s="38"/>
      <c r="C871" s="38"/>
      <c r="D871" s="146"/>
      <c r="E871" s="101"/>
      <c r="F871" s="30"/>
      <c r="G871" s="30"/>
    </row>
    <row r="872" spans="2:7">
      <c r="B872" s="38"/>
      <c r="C872" s="38"/>
      <c r="D872" s="146"/>
      <c r="E872" s="101"/>
      <c r="F872" s="30"/>
      <c r="G872" s="30"/>
    </row>
    <row r="873" spans="2:7">
      <c r="B873" s="38"/>
      <c r="C873" s="38"/>
      <c r="D873" s="146"/>
      <c r="E873" s="101"/>
      <c r="F873" s="30"/>
      <c r="G873" s="30"/>
    </row>
    <row r="874" spans="2:7">
      <c r="B874" s="38"/>
      <c r="C874" s="38"/>
      <c r="D874" s="146"/>
      <c r="E874" s="101"/>
      <c r="F874" s="30"/>
      <c r="G874" s="30"/>
    </row>
    <row r="875" spans="2:7">
      <c r="B875" s="38"/>
      <c r="C875" s="38"/>
      <c r="D875" s="146"/>
      <c r="E875" s="101"/>
      <c r="F875" s="30"/>
      <c r="G875" s="30"/>
    </row>
    <row r="876" spans="2:7">
      <c r="B876" s="38"/>
      <c r="C876" s="38"/>
      <c r="D876" s="146"/>
      <c r="E876" s="101"/>
      <c r="F876" s="30"/>
      <c r="G876" s="30"/>
    </row>
    <row r="877" spans="2:7">
      <c r="B877" s="38"/>
      <c r="C877" s="38"/>
      <c r="D877" s="146"/>
      <c r="E877" s="101"/>
      <c r="F877" s="30"/>
      <c r="G877" s="30"/>
    </row>
    <row r="878" spans="2:7">
      <c r="B878" s="38"/>
      <c r="C878" s="38"/>
      <c r="D878" s="146"/>
      <c r="E878" s="101"/>
      <c r="F878" s="30"/>
      <c r="G878" s="30"/>
    </row>
    <row r="879" spans="2:7">
      <c r="B879" s="38"/>
      <c r="C879" s="38"/>
      <c r="D879" s="146"/>
      <c r="E879" s="101"/>
      <c r="F879" s="30"/>
      <c r="G879" s="30"/>
    </row>
    <row r="880" spans="2:7">
      <c r="B880" s="38"/>
      <c r="C880" s="38"/>
      <c r="D880" s="146"/>
      <c r="E880" s="101"/>
      <c r="F880" s="30"/>
      <c r="G880" s="30"/>
    </row>
    <row r="881" spans="2:7">
      <c r="B881" s="38"/>
      <c r="C881" s="38"/>
      <c r="D881" s="146"/>
      <c r="E881" s="101"/>
      <c r="F881" s="30"/>
      <c r="G881" s="30"/>
    </row>
    <row r="882" spans="2:7">
      <c r="B882" s="38"/>
      <c r="C882" s="38"/>
      <c r="D882" s="146"/>
      <c r="E882" s="101"/>
      <c r="F882" s="30"/>
      <c r="G882" s="30"/>
    </row>
    <row r="883" spans="2:7">
      <c r="B883" s="38"/>
      <c r="C883" s="38"/>
      <c r="D883" s="146"/>
      <c r="E883" s="101"/>
      <c r="F883" s="30"/>
      <c r="G883" s="30"/>
    </row>
    <row r="884" spans="2:7">
      <c r="B884" s="38"/>
      <c r="C884" s="38"/>
      <c r="D884" s="146"/>
      <c r="E884" s="101"/>
      <c r="F884" s="30"/>
      <c r="G884" s="30"/>
    </row>
    <row r="885" spans="2:7">
      <c r="B885" s="38"/>
      <c r="C885" s="38"/>
      <c r="D885" s="146"/>
      <c r="E885" s="101"/>
      <c r="F885" s="30"/>
      <c r="G885" s="30"/>
    </row>
    <row r="886" spans="2:7">
      <c r="B886" s="38"/>
      <c r="C886" s="38"/>
      <c r="D886" s="146"/>
      <c r="E886" s="101"/>
      <c r="F886" s="30"/>
      <c r="G886" s="30"/>
    </row>
    <row r="887" spans="2:7">
      <c r="B887" s="38"/>
      <c r="C887" s="38"/>
      <c r="D887" s="146"/>
      <c r="E887" s="101"/>
      <c r="F887" s="30"/>
      <c r="G887" s="30"/>
    </row>
    <row r="888" spans="2:7">
      <c r="B888" s="38"/>
      <c r="C888" s="38"/>
      <c r="D888" s="146"/>
      <c r="E888" s="101"/>
      <c r="F888" s="30"/>
      <c r="G888" s="30"/>
    </row>
    <row r="889" spans="2:7">
      <c r="B889" s="38"/>
      <c r="C889" s="38"/>
      <c r="D889" s="146"/>
      <c r="E889" s="101"/>
      <c r="F889" s="30"/>
      <c r="G889" s="30"/>
    </row>
    <row r="890" spans="2:7">
      <c r="B890" s="38"/>
      <c r="C890" s="38"/>
      <c r="D890" s="146"/>
      <c r="E890" s="101"/>
      <c r="F890" s="30"/>
      <c r="G890" s="30"/>
    </row>
    <row r="891" spans="2:7">
      <c r="B891" s="38"/>
      <c r="C891" s="38"/>
      <c r="D891" s="146"/>
      <c r="E891" s="101"/>
      <c r="F891" s="30"/>
      <c r="G891" s="30"/>
    </row>
    <row r="892" spans="2:7">
      <c r="B892" s="38"/>
      <c r="C892" s="38"/>
      <c r="D892" s="146"/>
      <c r="E892" s="101"/>
      <c r="F892" s="30"/>
      <c r="G892" s="30"/>
    </row>
    <row r="893" spans="2:7">
      <c r="B893" s="38"/>
      <c r="C893" s="38"/>
      <c r="D893" s="146"/>
      <c r="E893" s="101"/>
      <c r="F893" s="30"/>
      <c r="G893" s="30"/>
    </row>
    <row r="894" spans="2:7">
      <c r="B894" s="38"/>
      <c r="C894" s="38"/>
      <c r="D894" s="146"/>
      <c r="E894" s="101"/>
      <c r="F894" s="30"/>
      <c r="G894" s="30"/>
    </row>
    <row r="895" spans="2:7">
      <c r="B895" s="38"/>
      <c r="C895" s="38"/>
      <c r="D895" s="146"/>
      <c r="E895" s="101"/>
      <c r="F895" s="30"/>
      <c r="G895" s="30"/>
    </row>
    <row r="896" spans="2:7">
      <c r="B896" s="38"/>
      <c r="C896" s="38"/>
      <c r="D896" s="146"/>
      <c r="E896" s="101"/>
      <c r="F896" s="30"/>
      <c r="G896" s="30"/>
    </row>
    <row r="897" spans="2:7">
      <c r="B897" s="38"/>
      <c r="C897" s="38"/>
      <c r="D897" s="146"/>
      <c r="E897" s="101"/>
      <c r="F897" s="30"/>
      <c r="G897" s="30"/>
    </row>
    <row r="898" spans="2:7">
      <c r="B898" s="38"/>
      <c r="C898" s="38"/>
      <c r="D898" s="146"/>
      <c r="E898" s="101"/>
      <c r="F898" s="30"/>
      <c r="G898" s="30"/>
    </row>
    <row r="899" spans="2:7">
      <c r="B899" s="38"/>
      <c r="C899" s="38"/>
      <c r="D899" s="146"/>
      <c r="E899" s="101"/>
      <c r="F899" s="30"/>
      <c r="G899" s="30"/>
    </row>
    <row r="900" spans="2:7">
      <c r="B900" s="38"/>
      <c r="C900" s="38"/>
      <c r="D900" s="146"/>
      <c r="E900" s="101"/>
      <c r="F900" s="30"/>
      <c r="G900" s="30"/>
    </row>
    <row r="901" spans="2:7">
      <c r="B901" s="38"/>
      <c r="C901" s="38"/>
      <c r="D901" s="146"/>
      <c r="E901" s="101"/>
      <c r="F901" s="30"/>
      <c r="G901" s="30"/>
    </row>
    <row r="902" spans="2:7">
      <c r="B902" s="38"/>
      <c r="C902" s="38"/>
      <c r="D902" s="146"/>
      <c r="E902" s="101"/>
      <c r="F902" s="30"/>
      <c r="G902" s="30"/>
    </row>
    <row r="903" spans="2:7">
      <c r="B903" s="38"/>
      <c r="C903" s="38"/>
      <c r="D903" s="146"/>
      <c r="E903" s="101"/>
      <c r="F903" s="30"/>
      <c r="G903" s="30"/>
    </row>
    <row r="904" spans="2:7">
      <c r="B904" s="38"/>
      <c r="C904" s="38"/>
      <c r="D904" s="146"/>
      <c r="E904" s="101"/>
      <c r="F904" s="30"/>
      <c r="G904" s="30"/>
    </row>
    <row r="905" spans="2:7">
      <c r="B905" s="38"/>
      <c r="C905" s="38"/>
      <c r="D905" s="146"/>
      <c r="E905" s="101"/>
      <c r="F905" s="30"/>
      <c r="G905" s="30"/>
    </row>
    <row r="906" spans="2:7">
      <c r="B906" s="38"/>
      <c r="C906" s="38"/>
      <c r="D906" s="146"/>
      <c r="E906" s="101"/>
      <c r="F906" s="30"/>
      <c r="G906" s="30"/>
    </row>
    <row r="907" spans="2:7">
      <c r="B907" s="38"/>
      <c r="C907" s="38"/>
      <c r="D907" s="146"/>
      <c r="E907" s="101"/>
      <c r="F907" s="30"/>
      <c r="G907" s="30"/>
    </row>
    <row r="908" spans="2:7">
      <c r="B908" s="38"/>
      <c r="C908" s="38"/>
      <c r="D908" s="146"/>
      <c r="E908" s="101"/>
      <c r="F908" s="30"/>
      <c r="G908" s="30"/>
    </row>
    <row r="909" spans="2:7">
      <c r="B909" s="38"/>
      <c r="C909" s="38"/>
      <c r="D909" s="146"/>
      <c r="E909" s="101"/>
      <c r="F909" s="30"/>
      <c r="G909" s="30"/>
    </row>
    <row r="910" spans="2:7">
      <c r="B910" s="38"/>
      <c r="C910" s="38"/>
      <c r="D910" s="146"/>
      <c r="E910" s="101"/>
      <c r="F910" s="30"/>
      <c r="G910" s="30"/>
    </row>
    <row r="911" spans="2:7">
      <c r="B911" s="38"/>
      <c r="C911" s="38"/>
      <c r="D911" s="146"/>
      <c r="E911" s="101"/>
      <c r="F911" s="30"/>
      <c r="G911" s="30"/>
    </row>
    <row r="912" spans="2:7">
      <c r="B912" s="38"/>
      <c r="C912" s="38"/>
      <c r="D912" s="146"/>
      <c r="E912" s="101"/>
      <c r="F912" s="30"/>
      <c r="G912" s="30"/>
    </row>
    <row r="913" spans="2:7">
      <c r="B913" s="38"/>
      <c r="C913" s="38"/>
      <c r="D913" s="146"/>
      <c r="E913" s="101"/>
      <c r="F913" s="30"/>
      <c r="G913" s="30"/>
    </row>
    <row r="914" spans="2:7">
      <c r="B914" s="38"/>
      <c r="C914" s="38"/>
      <c r="D914" s="146"/>
      <c r="E914" s="101"/>
      <c r="F914" s="30"/>
      <c r="G914" s="30"/>
    </row>
    <row r="915" spans="2:7">
      <c r="B915" s="38"/>
      <c r="C915" s="38"/>
      <c r="D915" s="146"/>
      <c r="E915" s="101"/>
      <c r="F915" s="30"/>
      <c r="G915" s="30"/>
    </row>
    <row r="916" spans="2:7">
      <c r="B916" s="38"/>
      <c r="C916" s="38"/>
      <c r="D916" s="146"/>
      <c r="E916" s="101"/>
      <c r="F916" s="30"/>
      <c r="G916" s="30"/>
    </row>
    <row r="917" spans="2:7">
      <c r="B917" s="38"/>
      <c r="C917" s="38"/>
      <c r="D917" s="146"/>
      <c r="E917" s="101"/>
      <c r="F917" s="30"/>
      <c r="G917" s="30"/>
    </row>
    <row r="918" spans="2:7">
      <c r="B918" s="38"/>
      <c r="C918" s="38"/>
      <c r="D918" s="146"/>
      <c r="E918" s="101"/>
      <c r="F918" s="30"/>
      <c r="G918" s="30"/>
    </row>
    <row r="919" spans="2:7">
      <c r="B919" s="38"/>
      <c r="C919" s="38"/>
      <c r="D919" s="146"/>
      <c r="E919" s="101"/>
      <c r="F919" s="30"/>
      <c r="G919" s="30"/>
    </row>
    <row r="920" spans="2:7">
      <c r="B920" s="38"/>
      <c r="C920" s="38"/>
      <c r="D920" s="146"/>
      <c r="E920" s="101"/>
      <c r="F920" s="30"/>
      <c r="G920" s="30"/>
    </row>
    <row r="921" spans="2:7">
      <c r="B921" s="38"/>
      <c r="C921" s="38"/>
      <c r="D921" s="146"/>
      <c r="E921" s="101"/>
      <c r="F921" s="30"/>
      <c r="G921" s="30"/>
    </row>
    <row r="922" spans="2:7">
      <c r="B922" s="38"/>
      <c r="C922" s="38"/>
      <c r="D922" s="146"/>
      <c r="E922" s="101"/>
      <c r="F922" s="30"/>
      <c r="G922" s="30"/>
    </row>
    <row r="923" spans="2:7">
      <c r="B923" s="38"/>
      <c r="C923" s="38"/>
      <c r="D923" s="146"/>
      <c r="E923" s="101"/>
      <c r="F923" s="30"/>
      <c r="G923" s="30"/>
    </row>
    <row r="924" spans="2:7">
      <c r="B924" s="38"/>
      <c r="C924" s="38"/>
      <c r="D924" s="146"/>
      <c r="E924" s="101"/>
      <c r="F924" s="30"/>
      <c r="G924" s="30"/>
    </row>
    <row r="925" spans="2:7">
      <c r="B925" s="38"/>
      <c r="C925" s="38"/>
      <c r="D925" s="146"/>
      <c r="E925" s="101"/>
      <c r="F925" s="30"/>
      <c r="G925" s="30"/>
    </row>
    <row r="926" spans="2:7">
      <c r="B926" s="38"/>
      <c r="C926" s="38"/>
      <c r="D926" s="146"/>
      <c r="E926" s="101"/>
      <c r="F926" s="30"/>
      <c r="G926" s="30"/>
    </row>
    <row r="927" spans="2:7">
      <c r="B927" s="38"/>
      <c r="C927" s="38"/>
      <c r="D927" s="146"/>
      <c r="E927" s="101"/>
      <c r="F927" s="30"/>
      <c r="G927" s="30"/>
    </row>
    <row r="928" spans="2:7">
      <c r="B928" s="38"/>
      <c r="C928" s="38"/>
      <c r="D928" s="146"/>
      <c r="E928" s="101"/>
      <c r="F928" s="30"/>
      <c r="G928" s="30"/>
    </row>
    <row r="929" spans="2:7">
      <c r="B929" s="38"/>
      <c r="C929" s="38"/>
      <c r="D929" s="146"/>
      <c r="E929" s="101"/>
      <c r="F929" s="30"/>
      <c r="G929" s="30"/>
    </row>
    <row r="930" spans="2:7">
      <c r="B930" s="38"/>
      <c r="C930" s="38"/>
      <c r="D930" s="146"/>
      <c r="E930" s="101"/>
      <c r="F930" s="30"/>
      <c r="G930" s="30"/>
    </row>
    <row r="931" spans="2:7">
      <c r="B931" s="38"/>
      <c r="C931" s="38"/>
      <c r="D931" s="146"/>
      <c r="E931" s="101"/>
      <c r="F931" s="30"/>
      <c r="G931" s="30"/>
    </row>
    <row r="932" spans="2:7">
      <c r="B932" s="38"/>
      <c r="C932" s="38"/>
      <c r="D932" s="146"/>
      <c r="E932" s="101"/>
      <c r="F932" s="30"/>
      <c r="G932" s="30"/>
    </row>
    <row r="933" spans="2:7">
      <c r="B933" s="38"/>
      <c r="C933" s="38"/>
      <c r="D933" s="146"/>
      <c r="E933" s="101"/>
      <c r="F933" s="30"/>
      <c r="G933" s="30"/>
    </row>
    <row r="934" spans="2:7">
      <c r="B934" s="38"/>
      <c r="C934" s="38"/>
      <c r="D934" s="146"/>
      <c r="E934" s="101"/>
      <c r="F934" s="30"/>
      <c r="G934" s="30"/>
    </row>
    <row r="935" spans="2:7">
      <c r="B935" s="38"/>
      <c r="C935" s="38"/>
      <c r="D935" s="146"/>
      <c r="E935" s="101"/>
      <c r="F935" s="30"/>
      <c r="G935" s="30"/>
    </row>
    <row r="936" spans="2:7">
      <c r="B936" s="38"/>
      <c r="C936" s="38"/>
      <c r="D936" s="146"/>
      <c r="E936" s="101"/>
      <c r="F936" s="30"/>
      <c r="G936" s="30"/>
    </row>
    <row r="937" spans="2:7">
      <c r="B937" s="38"/>
      <c r="C937" s="38"/>
      <c r="D937" s="146"/>
      <c r="E937" s="101"/>
      <c r="F937" s="30"/>
      <c r="G937" s="30"/>
    </row>
    <row r="938" spans="2:7">
      <c r="B938" s="38"/>
      <c r="C938" s="38"/>
      <c r="D938" s="146"/>
      <c r="E938" s="101"/>
      <c r="F938" s="30"/>
      <c r="G938" s="30"/>
    </row>
    <row r="939" spans="2:7">
      <c r="B939" s="38"/>
      <c r="C939" s="38"/>
      <c r="D939" s="146"/>
      <c r="E939" s="101"/>
      <c r="F939" s="30"/>
      <c r="G939" s="30"/>
    </row>
    <row r="940" spans="2:7">
      <c r="B940" s="38"/>
      <c r="C940" s="38"/>
      <c r="D940" s="146"/>
      <c r="E940" s="101"/>
      <c r="F940" s="30"/>
      <c r="G940" s="30"/>
    </row>
    <row r="941" spans="2:7">
      <c r="B941" s="38"/>
      <c r="C941" s="38"/>
      <c r="D941" s="146"/>
      <c r="E941" s="101"/>
      <c r="F941" s="30"/>
      <c r="G941" s="30"/>
    </row>
    <row r="942" spans="2:7">
      <c r="B942" s="38"/>
      <c r="C942" s="38"/>
      <c r="D942" s="146"/>
      <c r="E942" s="101"/>
      <c r="F942" s="30"/>
      <c r="G942" s="30"/>
    </row>
    <row r="943" spans="2:7">
      <c r="B943" s="38"/>
      <c r="C943" s="38"/>
      <c r="D943" s="146"/>
      <c r="E943" s="101"/>
      <c r="F943" s="30"/>
      <c r="G943" s="30"/>
    </row>
    <row r="944" spans="2:7">
      <c r="B944" s="38"/>
      <c r="C944" s="38"/>
      <c r="D944" s="146"/>
      <c r="E944" s="101"/>
      <c r="F944" s="30"/>
      <c r="G944" s="30"/>
    </row>
    <row r="945" spans="2:7">
      <c r="B945" s="38"/>
      <c r="C945" s="38"/>
      <c r="D945" s="146"/>
      <c r="E945" s="101"/>
      <c r="F945" s="30"/>
      <c r="G945" s="30"/>
    </row>
    <row r="946" spans="2:7">
      <c r="B946" s="38"/>
      <c r="C946" s="38"/>
      <c r="D946" s="146"/>
      <c r="E946" s="101"/>
      <c r="F946" s="30"/>
      <c r="G946" s="30"/>
    </row>
    <row r="947" spans="2:7">
      <c r="B947" s="38"/>
      <c r="C947" s="38"/>
      <c r="D947" s="146"/>
      <c r="E947" s="101"/>
      <c r="F947" s="30"/>
      <c r="G947" s="30"/>
    </row>
    <row r="948" spans="2:7">
      <c r="B948" s="38"/>
      <c r="C948" s="38"/>
      <c r="D948" s="146"/>
      <c r="E948" s="101"/>
      <c r="F948" s="30"/>
      <c r="G948" s="30"/>
    </row>
    <row r="949" spans="2:7">
      <c r="B949" s="38"/>
      <c r="C949" s="38"/>
      <c r="D949" s="146"/>
      <c r="E949" s="101"/>
      <c r="F949" s="30"/>
      <c r="G949" s="30"/>
    </row>
    <row r="950" spans="2:7">
      <c r="B950" s="38"/>
      <c r="C950" s="38"/>
      <c r="D950" s="146"/>
      <c r="E950" s="101"/>
      <c r="F950" s="30"/>
      <c r="G950" s="30"/>
    </row>
    <row r="951" spans="2:7">
      <c r="B951" s="38"/>
      <c r="C951" s="38"/>
      <c r="D951" s="146"/>
      <c r="E951" s="101"/>
      <c r="F951" s="30"/>
      <c r="G951" s="30"/>
    </row>
    <row r="952" spans="2:7">
      <c r="B952" s="38"/>
      <c r="C952" s="38"/>
      <c r="D952" s="146"/>
      <c r="E952" s="101"/>
      <c r="F952" s="30"/>
      <c r="G952" s="30"/>
    </row>
    <row r="953" spans="2:7">
      <c r="B953" s="38"/>
      <c r="C953" s="38"/>
      <c r="D953" s="146"/>
      <c r="E953" s="101"/>
      <c r="F953" s="30"/>
      <c r="G953" s="30"/>
    </row>
    <row r="954" spans="2:7">
      <c r="B954" s="38"/>
      <c r="C954" s="38"/>
      <c r="D954" s="146"/>
      <c r="E954" s="101"/>
      <c r="F954" s="30"/>
      <c r="G954" s="30"/>
    </row>
    <row r="955" spans="2:7">
      <c r="B955" s="38"/>
      <c r="C955" s="38"/>
      <c r="D955" s="146"/>
      <c r="E955" s="101"/>
      <c r="F955" s="30"/>
      <c r="G955" s="30"/>
    </row>
    <row r="956" spans="2:7">
      <c r="B956" s="38"/>
      <c r="C956" s="38"/>
      <c r="D956" s="146"/>
      <c r="E956" s="101"/>
      <c r="F956" s="30"/>
      <c r="G956" s="30"/>
    </row>
    <row r="957" spans="2:7">
      <c r="B957" s="38"/>
      <c r="C957" s="38"/>
      <c r="D957" s="146"/>
      <c r="E957" s="101"/>
      <c r="F957" s="30"/>
      <c r="G957" s="30"/>
    </row>
    <row r="958" spans="2:7">
      <c r="B958" s="38"/>
      <c r="C958" s="38"/>
      <c r="D958" s="146"/>
      <c r="E958" s="101"/>
      <c r="F958" s="30"/>
      <c r="G958" s="30"/>
    </row>
    <row r="959" spans="2:7">
      <c r="B959" s="38"/>
      <c r="C959" s="38"/>
      <c r="D959" s="146"/>
      <c r="E959" s="101"/>
      <c r="F959" s="30"/>
      <c r="G959" s="30"/>
    </row>
    <row r="960" spans="2:7">
      <c r="B960" s="38"/>
      <c r="C960" s="38"/>
      <c r="D960" s="146"/>
      <c r="E960" s="101"/>
      <c r="F960" s="30"/>
      <c r="G960" s="30"/>
    </row>
    <row r="961" spans="2:7">
      <c r="B961" s="38"/>
      <c r="C961" s="38"/>
      <c r="D961" s="146"/>
      <c r="E961" s="101"/>
      <c r="F961" s="30"/>
      <c r="G961" s="30"/>
    </row>
    <row r="962" spans="2:7">
      <c r="B962" s="38"/>
      <c r="C962" s="38"/>
      <c r="D962" s="146"/>
      <c r="E962" s="101"/>
      <c r="F962" s="30"/>
      <c r="G962" s="30"/>
    </row>
    <row r="963" spans="2:7">
      <c r="B963" s="38"/>
      <c r="C963" s="38"/>
      <c r="D963" s="146"/>
      <c r="E963" s="101"/>
      <c r="F963" s="30"/>
      <c r="G963" s="30"/>
    </row>
    <row r="964" spans="2:7">
      <c r="B964" s="38"/>
      <c r="C964" s="38"/>
      <c r="D964" s="146"/>
      <c r="E964" s="101"/>
      <c r="F964" s="30"/>
      <c r="G964" s="30"/>
    </row>
    <row r="965" spans="2:7">
      <c r="B965" s="38"/>
      <c r="C965" s="38"/>
      <c r="D965" s="146"/>
      <c r="E965" s="101"/>
      <c r="F965" s="30"/>
      <c r="G965" s="30"/>
    </row>
    <row r="966" spans="2:7">
      <c r="B966" s="38"/>
      <c r="C966" s="38"/>
      <c r="D966" s="146"/>
      <c r="E966" s="101"/>
      <c r="F966" s="30"/>
      <c r="G966" s="30"/>
    </row>
    <row r="967" spans="2:7">
      <c r="B967" s="38"/>
      <c r="C967" s="38"/>
      <c r="D967" s="146"/>
      <c r="E967" s="101"/>
      <c r="F967" s="30"/>
      <c r="G967" s="30"/>
    </row>
    <row r="968" spans="2:7">
      <c r="B968" s="38"/>
      <c r="C968" s="38"/>
      <c r="D968" s="146"/>
      <c r="E968" s="101"/>
      <c r="F968" s="30"/>
      <c r="G968" s="30"/>
    </row>
    <row r="969" spans="2:7">
      <c r="B969" s="38"/>
      <c r="C969" s="38"/>
      <c r="D969" s="146"/>
      <c r="E969" s="101"/>
      <c r="F969" s="30"/>
      <c r="G969" s="30"/>
    </row>
    <row r="970" spans="2:7">
      <c r="B970" s="38"/>
      <c r="C970" s="38"/>
      <c r="D970" s="146"/>
      <c r="E970" s="101"/>
      <c r="F970" s="30"/>
      <c r="G970" s="30"/>
    </row>
    <row r="971" spans="2:7">
      <c r="B971" s="38"/>
      <c r="C971" s="38"/>
      <c r="D971" s="146"/>
      <c r="E971" s="101"/>
      <c r="F971" s="30"/>
      <c r="G971" s="30"/>
    </row>
    <row r="972" spans="2:7">
      <c r="B972" s="38"/>
      <c r="C972" s="38"/>
      <c r="D972" s="146"/>
      <c r="E972" s="101"/>
      <c r="F972" s="30"/>
      <c r="G972" s="30"/>
    </row>
    <row r="973" spans="2:7">
      <c r="B973" s="38"/>
      <c r="C973" s="38"/>
      <c r="D973" s="146"/>
      <c r="E973" s="101"/>
      <c r="F973" s="30"/>
      <c r="G973" s="30"/>
    </row>
    <row r="974" spans="2:7">
      <c r="B974" s="38"/>
      <c r="C974" s="38"/>
      <c r="D974" s="146"/>
      <c r="E974" s="101"/>
      <c r="F974" s="30"/>
      <c r="G974" s="30"/>
    </row>
    <row r="975" spans="2:7">
      <c r="B975" s="38"/>
      <c r="C975" s="38"/>
      <c r="D975" s="146"/>
      <c r="E975" s="101"/>
      <c r="F975" s="30"/>
      <c r="G975" s="30"/>
    </row>
    <row r="976" spans="2:7">
      <c r="B976" s="38"/>
      <c r="C976" s="38"/>
      <c r="D976" s="146"/>
      <c r="E976" s="101"/>
      <c r="F976" s="30"/>
      <c r="G976" s="30"/>
    </row>
    <row r="977" spans="2:7">
      <c r="B977" s="38"/>
      <c r="C977" s="38"/>
      <c r="D977" s="146"/>
      <c r="E977" s="101"/>
      <c r="F977" s="30"/>
      <c r="G977" s="30"/>
    </row>
    <row r="978" spans="2:7">
      <c r="B978" s="38"/>
      <c r="C978" s="38"/>
      <c r="D978" s="146"/>
      <c r="E978" s="101"/>
      <c r="F978" s="30"/>
      <c r="G978" s="30"/>
    </row>
    <row r="979" spans="2:7">
      <c r="B979" s="38"/>
      <c r="C979" s="38"/>
      <c r="D979" s="146"/>
      <c r="E979" s="101"/>
      <c r="F979" s="30"/>
      <c r="G979" s="30"/>
    </row>
    <row r="980" spans="2:7">
      <c r="B980" s="38"/>
      <c r="C980" s="38"/>
      <c r="D980" s="146"/>
      <c r="E980" s="101"/>
      <c r="F980" s="30"/>
      <c r="G980" s="30"/>
    </row>
    <row r="981" spans="2:7">
      <c r="B981" s="38"/>
      <c r="C981" s="38"/>
      <c r="D981" s="146"/>
      <c r="E981" s="101"/>
      <c r="F981" s="30"/>
      <c r="G981" s="30"/>
    </row>
    <row r="982" spans="2:7">
      <c r="B982" s="38"/>
      <c r="C982" s="38"/>
      <c r="D982" s="146"/>
      <c r="E982" s="101"/>
      <c r="F982" s="30"/>
      <c r="G982" s="30"/>
    </row>
    <row r="983" spans="2:7">
      <c r="B983" s="38"/>
      <c r="C983" s="38"/>
      <c r="D983" s="146"/>
      <c r="E983" s="101"/>
      <c r="F983" s="30"/>
      <c r="G983" s="30"/>
    </row>
    <row r="984" spans="2:7">
      <c r="B984" s="38"/>
      <c r="C984" s="38"/>
      <c r="D984" s="146"/>
      <c r="E984" s="101"/>
      <c r="F984" s="30"/>
      <c r="G984" s="30"/>
    </row>
    <row r="985" spans="2:7">
      <c r="B985" s="38"/>
      <c r="C985" s="38"/>
      <c r="D985" s="146"/>
      <c r="E985" s="101"/>
      <c r="F985" s="30"/>
      <c r="G985" s="30"/>
    </row>
    <row r="986" spans="2:7">
      <c r="B986" s="38"/>
      <c r="C986" s="38"/>
      <c r="D986" s="146"/>
      <c r="E986" s="101"/>
      <c r="F986" s="30"/>
      <c r="G986" s="30"/>
    </row>
    <row r="987" spans="2:7">
      <c r="B987" s="38"/>
      <c r="C987" s="38"/>
      <c r="D987" s="146"/>
      <c r="E987" s="101"/>
      <c r="F987" s="30"/>
      <c r="G987" s="30"/>
    </row>
    <row r="988" spans="2:7">
      <c r="B988" s="38"/>
      <c r="C988" s="38"/>
      <c r="D988" s="146"/>
      <c r="E988" s="101"/>
      <c r="F988" s="30"/>
      <c r="G988" s="30"/>
    </row>
    <row r="989" spans="2:7">
      <c r="B989" s="38"/>
      <c r="C989" s="38"/>
      <c r="D989" s="146"/>
      <c r="E989" s="101"/>
      <c r="F989" s="30"/>
      <c r="G989" s="30"/>
    </row>
    <row r="990" spans="2:7">
      <c r="B990" s="38"/>
      <c r="C990" s="38"/>
      <c r="D990" s="146"/>
      <c r="E990" s="101"/>
      <c r="F990" s="30"/>
      <c r="G990" s="30"/>
    </row>
    <row r="991" spans="2:7">
      <c r="B991" s="38"/>
      <c r="C991" s="38"/>
      <c r="D991" s="146"/>
      <c r="E991" s="101"/>
      <c r="F991" s="30"/>
      <c r="G991" s="30"/>
    </row>
    <row r="992" spans="2:7">
      <c r="B992" s="38"/>
      <c r="C992" s="38"/>
      <c r="D992" s="146"/>
      <c r="E992" s="101"/>
      <c r="F992" s="30"/>
      <c r="G992" s="30"/>
    </row>
    <row r="993" spans="2:7">
      <c r="B993" s="38"/>
      <c r="C993" s="38"/>
      <c r="D993" s="146"/>
      <c r="E993" s="101"/>
      <c r="F993" s="30"/>
      <c r="G993" s="30"/>
    </row>
    <row r="994" spans="2:7">
      <c r="B994" s="38"/>
      <c r="C994" s="38"/>
      <c r="D994" s="146"/>
      <c r="E994" s="101"/>
      <c r="F994" s="30"/>
      <c r="G994" s="30"/>
    </row>
    <row r="995" spans="2:7">
      <c r="B995" s="38"/>
      <c r="C995" s="38"/>
      <c r="D995" s="146"/>
      <c r="E995" s="101"/>
      <c r="F995" s="30"/>
      <c r="G995" s="30"/>
    </row>
    <row r="996" spans="2:7">
      <c r="B996" s="38"/>
      <c r="C996" s="38"/>
      <c r="D996" s="146"/>
      <c r="E996" s="101"/>
      <c r="F996" s="30"/>
      <c r="G996" s="30"/>
    </row>
    <row r="997" spans="2:7">
      <c r="B997" s="38"/>
      <c r="C997" s="38"/>
      <c r="D997" s="146"/>
      <c r="E997" s="101"/>
      <c r="F997" s="30"/>
      <c r="G997" s="30"/>
    </row>
    <row r="998" spans="2:7">
      <c r="B998" s="38"/>
      <c r="C998" s="38"/>
      <c r="D998" s="146"/>
      <c r="E998" s="101"/>
      <c r="G998" s="30"/>
    </row>
    <row r="999" spans="2:7">
      <c r="G999" s="30"/>
    </row>
    <row r="1000" spans="2:7">
      <c r="G1000" s="30"/>
    </row>
    <row r="1001" spans="2:7">
      <c r="G1001" s="30"/>
    </row>
    <row r="1002" spans="2:7">
      <c r="G1002" s="30"/>
    </row>
    <row r="1003" spans="2:7">
      <c r="G1003" s="30"/>
    </row>
    <row r="1004" spans="2:7">
      <c r="G1004" s="30"/>
    </row>
    <row r="1005" spans="2:7">
      <c r="G1005" s="30"/>
    </row>
    <row r="1006" spans="2:7">
      <c r="G1006" s="30"/>
    </row>
    <row r="1007" spans="2:7">
      <c r="G1007" s="30"/>
    </row>
    <row r="1008" spans="2:7">
      <c r="G1008" s="30"/>
    </row>
  </sheetData>
  <sortState ref="A8:AY76">
    <sortCondition ref="G8:G76"/>
  </sortState>
  <mergeCells count="25"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</mergeCells>
  <pageMargins left="0.38593749999999999" right="0.7" top="0.75" bottom="0.75" header="0.3" footer="0.3"/>
  <pageSetup paperSize="5" scale="62" fitToHeight="0" orientation="landscape" r:id="rId1"/>
  <rowBreaks count="1" manualBreakCount="1"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By Source</vt:lpstr>
      <vt:lpstr>b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money.wayne</cp:lastModifiedBy>
  <cp:lastPrinted>2021-07-23T13:11:03Z</cp:lastPrinted>
  <dcterms:created xsi:type="dcterms:W3CDTF">1999-10-06T13:08:25Z</dcterms:created>
  <dcterms:modified xsi:type="dcterms:W3CDTF">2021-07-23T15:34:49Z</dcterms:modified>
</cp:coreProperties>
</file>