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720" yWindow="360" windowWidth="17955" windowHeight="11535"/>
  </bookViews>
  <sheets>
    <sheet name="Statewide Totals" sheetId="1" r:id="rId1"/>
  </sheets>
  <definedNames>
    <definedName name="_xlnm.Print_Area" localSheetId="0">'Statewide Totals'!$A$1:$E$117</definedName>
    <definedName name="_xlnm.Print_Titles" localSheetId="0">'Statewide Totals'!$1:$4</definedName>
  </definedNames>
  <calcPr calcId="162913"/>
</workbook>
</file>

<file path=xl/calcChain.xml><?xml version="1.0" encoding="utf-8"?>
<calcChain xmlns="http://schemas.openxmlformats.org/spreadsheetml/2006/main">
  <c r="E111" i="1" l="1"/>
  <c r="E109" i="1"/>
  <c r="E108" i="1"/>
  <c r="E100" i="1"/>
  <c r="E99" i="1"/>
  <c r="E97" i="1"/>
  <c r="E95" i="1"/>
  <c r="E94" i="1"/>
  <c r="E93" i="1"/>
  <c r="E89" i="1"/>
  <c r="E88" i="1"/>
  <c r="E86" i="1"/>
  <c r="E85" i="1"/>
  <c r="E84" i="1"/>
  <c r="E83" i="1"/>
  <c r="E82" i="1"/>
  <c r="E80" i="1"/>
  <c r="E101" i="1" l="1"/>
  <c r="E92" i="1"/>
  <c r="D73" i="1"/>
  <c r="D62" i="1"/>
  <c r="D54" i="1"/>
  <c r="D47" i="1"/>
  <c r="D41" i="1"/>
  <c r="D34" i="1"/>
  <c r="D24" i="1"/>
  <c r="D14" i="1" l="1"/>
  <c r="D5" i="1"/>
  <c r="D113" i="1" l="1"/>
  <c r="E107" i="1"/>
  <c r="E105" i="1"/>
  <c r="E90" i="1"/>
  <c r="E67" i="1" l="1"/>
  <c r="E81" i="1" l="1"/>
  <c r="E96" i="1"/>
  <c r="E104" i="1"/>
  <c r="E87" i="1"/>
  <c r="E98" i="1"/>
  <c r="E106" i="1"/>
  <c r="E91" i="1"/>
  <c r="E102" i="1"/>
  <c r="E79" i="1"/>
  <c r="E103" i="1"/>
  <c r="E110" i="1"/>
  <c r="E40" i="1"/>
  <c r="E25" i="1"/>
  <c r="E51" i="1"/>
  <c r="E15" i="1"/>
  <c r="E78" i="1"/>
  <c r="E72" i="1"/>
  <c r="E61" i="1"/>
  <c r="E112" i="1"/>
  <c r="E63" i="1"/>
  <c r="E57" i="1"/>
  <c r="E52" i="1"/>
  <c r="E13" i="1"/>
  <c r="E10" i="1"/>
  <c r="E76" i="1"/>
  <c r="E47" i="1"/>
  <c r="E35" i="1"/>
  <c r="E31" i="1"/>
  <c r="E19" i="1"/>
  <c r="E56" i="1"/>
  <c r="E77" i="1"/>
  <c r="E66" i="1"/>
  <c r="E54" i="1"/>
  <c r="E38" i="1"/>
  <c r="E9" i="1"/>
  <c r="E20" i="1"/>
  <c r="E45" i="1"/>
  <c r="E71" i="1"/>
  <c r="E24" i="1"/>
  <c r="E36" i="1"/>
  <c r="E29" i="1"/>
  <c r="E69" i="1"/>
  <c r="E58" i="1"/>
  <c r="E50" i="1"/>
  <c r="E42" i="1"/>
  <c r="E34" i="1"/>
  <c r="E30" i="1"/>
  <c r="E26" i="1"/>
  <c r="E22" i="1"/>
  <c r="E18" i="1"/>
  <c r="E14" i="1"/>
  <c r="E7" i="1"/>
  <c r="E113" i="1"/>
  <c r="E5" i="1"/>
  <c r="E41" i="1"/>
  <c r="E68" i="1"/>
  <c r="E73" i="1"/>
  <c r="E62" i="1"/>
  <c r="E46" i="1"/>
  <c r="E11" i="1"/>
  <c r="E16" i="1"/>
  <c r="E21" i="1"/>
  <c r="E27" i="1"/>
  <c r="E32" i="1"/>
  <c r="E37" i="1"/>
  <c r="E43" i="1"/>
  <c r="E48" i="1"/>
  <c r="E53" i="1"/>
  <c r="E59" i="1"/>
  <c r="E64" i="1"/>
  <c r="E74" i="1"/>
  <c r="E6" i="1"/>
  <c r="E8" i="1"/>
  <c r="E12" i="1"/>
  <c r="E17" i="1"/>
  <c r="E23" i="1"/>
  <c r="E28" i="1"/>
  <c r="E33" i="1"/>
  <c r="E39" i="1"/>
  <c r="E44" i="1"/>
  <c r="E49" i="1"/>
  <c r="E55" i="1"/>
  <c r="E60" i="1"/>
  <c r="E65" i="1"/>
  <c r="E70" i="1"/>
  <c r="E75" i="1"/>
</calcChain>
</file>

<file path=xl/sharedStrings.xml><?xml version="1.0" encoding="utf-8"?>
<sst xmlns="http://schemas.openxmlformats.org/spreadsheetml/2006/main" count="118" uniqueCount="117">
  <si>
    <t>Total Municipal Government Expenditures Reported by Account Code</t>
  </si>
  <si>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</si>
  <si>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</si>
  <si>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</si>
  <si>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</si>
  <si>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</si>
  <si>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</si>
  <si>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</si>
  <si>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</si>
  <si>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</si>
  <si>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</si>
  <si>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</si>
  <si>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</si>
  <si>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</si>
  <si>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</si>
  <si>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</si>
  <si>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</si>
  <si>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</si>
  <si>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</si>
  <si>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</si>
  <si>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</si>
  <si>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</si>
  <si>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</si>
  <si>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</si>
  <si>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</si>
  <si>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</si>
  <si>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Gas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</si>
  <si>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</si>
  <si>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</si>
  <si>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</si>
  <si>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</si>
  <si>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</si>
  <si>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</si>
  <si>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</si>
  <si>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</si>
  <si>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</si>
  <si>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</si>
  <si>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</si>
  <si>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</si>
  <si>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</si>
  <si>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</si>
  <si>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</si>
  <si>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</si>
  <si>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</si>
  <si>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</si>
  <si>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</si>
  <si>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</si>
  <si>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</si>
  <si>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</si>
  <si>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</si>
  <si>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</si>
  <si>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</si>
  <si>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</si>
  <si>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</si>
  <si>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</si>
  <si>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</si>
  <si>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</si>
  <si>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</si>
  <si>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</si>
  <si>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</si>
  <si>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Charter Schools</t>
  </si>
  <si>
    <t>Other Culture / Recreation</t>
  </si>
  <si>
    <t>Other Uses and Non-Operating</t>
  </si>
  <si>
    <t>Interfund Transfers Out</t>
  </si>
  <si>
    <t>Installment Purchase Acquisitions</t>
  </si>
  <si>
    <t>Capital Lease Acquisitions</t>
  </si>
  <si>
    <t>Payment to Refunded Bond Escrow Agent</t>
  </si>
  <si>
    <t>Clerk of Court Excess Fee Functions</t>
  </si>
  <si>
    <t>Other Non-Operating Disbursements</t>
  </si>
  <si>
    <t>Non-Operating Interest Expense</t>
  </si>
  <si>
    <t>Extraordinary Items (Loss)</t>
  </si>
  <si>
    <t>Special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</si>
  <si>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</si>
  <si>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</si>
  <si>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</si>
  <si>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</si>
  <si>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</si>
  <si>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</si>
  <si>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</si>
  <si>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Family - Masters / Hearing Officers</t>
  </si>
  <si>
    <t>Circuit Court - Juvenile - Court Administration</t>
  </si>
  <si>
    <t>Circuit Court - Juvenile - Drug Court</t>
  </si>
  <si>
    <t>Circuit Court - Juvenile - Guardian Ad Litem</t>
  </si>
  <si>
    <t>General Court Operations - Information Systems</t>
  </si>
  <si>
    <t>General Court Operations - Public Law Library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</si>
  <si>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</si>
  <si>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</si>
  <si>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</si>
  <si>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County Court - Traffic - Hearing Officer</t>
  </si>
  <si>
    <t>General Court Operations - Courthouse Facilities</t>
  </si>
  <si>
    <t>General Administration - Trial Court Law Clerks / Legal Support</t>
  </si>
  <si>
    <t>Circuit Court - Criminal - Other Costs</t>
  </si>
  <si>
    <t>County Court - Civil - Alternative Dispute Resolution</t>
  </si>
  <si>
    <t>Intragovernmental Transfers Out from Constitutional Fee Officers</t>
  </si>
  <si>
    <t>Circuit Court - Criminal - Drug Court</t>
  </si>
  <si>
    <t>County Court - Criminal - Clerk of Court Administration</t>
  </si>
  <si>
    <t>Circuit Court - Family - Clerk of Court Administration</t>
  </si>
  <si>
    <t>Circuit Court - Juvenile - Other Costs</t>
  </si>
  <si>
    <t>General Court-Related Operations - Other Costs</t>
  </si>
  <si>
    <t>Circuit Court - Family - Alternative Dispute Resolution</t>
  </si>
  <si>
    <t>General Court Operations - Courthouse Security</t>
  </si>
  <si>
    <t>Local Fiscal Year Ended September 30, 2005</t>
  </si>
  <si>
    <t>2005 Incorporated Population:</t>
  </si>
  <si>
    <t>General Administration - Jury Management</t>
  </si>
  <si>
    <t>Circuit Court - Criminal - State Attorney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</si>
  <si>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</si>
  <si>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</si>
  <si>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</si>
  <si>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Public Defender Conflicts</t>
  </si>
  <si>
    <t>Circuit Court - Civil - Clerk of Court Administration</t>
  </si>
  <si>
    <t>Circuit Court - Juvenile - Clerk of Court Administration</t>
  </si>
  <si>
    <t>Circuit Court - Juvenile - Clinical Evaluations</t>
  </si>
  <si>
    <t>Circuit Court - Probate - Clerk of Court Administration</t>
  </si>
  <si>
    <t>Circuit Court - Probate - Court Reporter Services</t>
  </si>
  <si>
    <t>County Court - Criminal - Expert Witness Fees</t>
  </si>
  <si>
    <t>County Court - Civil - Clerk of Court Administration</t>
  </si>
  <si>
    <t>County Court - Traffic - Clerk of Court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</si>
</sst>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101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5229965427</v>
      </c>
      <c r="E5" s="9">
        <f>(D5/E$115)</f>
        <v>576.52371396606509</v>
      </c>
    </row>
    <row r="6" spans="1:5" x14ac:dyDescent="0.25">
      <c r="A6" s="10"/>
      <c r="B6" s="11">
        <v>511</v>
      </c>
      <c r="C6" s="12" t="s">
        <v>6</v>
      </c>
      <c r="D6" s="13">
        <v>88810579</v>
      </c>
      <c r="E6" s="14">
        <f>(D6/E$115)</f>
        <v>9.7900082819336447</v>
      </c>
    </row>
    <row r="7" spans="1:5" x14ac:dyDescent="0.25">
      <c r="A7" s="10"/>
      <c r="B7" s="11">
        <v>512</v>
      </c>
      <c r="C7" s="12" t="s">
        <v>7</v>
      </c>
      <c r="D7" s="13">
        <v>208916373</v>
      </c>
      <c r="E7" s="14">
        <f>(D7/E$115)</f>
        <v>23.029835464776539</v>
      </c>
    </row>
    <row r="8" spans="1:5" x14ac:dyDescent="0.25">
      <c r="A8" s="10"/>
      <c r="B8" s="11">
        <v>513</v>
      </c>
      <c r="C8" s="12" t="s">
        <v>8</v>
      </c>
      <c r="D8" s="13">
        <v>1274815045</v>
      </c>
      <c r="E8" s="14">
        <f>(D8/E$115)</f>
        <v>140.52886479305141</v>
      </c>
    </row>
    <row r="9" spans="1:5" x14ac:dyDescent="0.25">
      <c r="A9" s="10"/>
      <c r="B9" s="11">
        <v>514</v>
      </c>
      <c r="C9" s="12" t="s">
        <v>9</v>
      </c>
      <c r="D9" s="13">
        <v>95894016</v>
      </c>
      <c r="E9" s="14">
        <f>(D9/E$115)</f>
        <v>10.570848894340363</v>
      </c>
    </row>
    <row r="10" spans="1:5" x14ac:dyDescent="0.25">
      <c r="A10" s="10"/>
      <c r="B10" s="11">
        <v>515</v>
      </c>
      <c r="C10" s="12" t="s">
        <v>10</v>
      </c>
      <c r="D10" s="13">
        <v>160904648</v>
      </c>
      <c r="E10" s="14">
        <f>(D10/E$115)</f>
        <v>17.737276957980622</v>
      </c>
    </row>
    <row r="11" spans="1:5" x14ac:dyDescent="0.25">
      <c r="A11" s="10"/>
      <c r="B11" s="11">
        <v>517</v>
      </c>
      <c r="C11" s="12" t="s">
        <v>11</v>
      </c>
      <c r="D11" s="13">
        <v>787981391</v>
      </c>
      <c r="E11" s="14">
        <f>(D11/E$115)</f>
        <v>86.862898888426272</v>
      </c>
    </row>
    <row r="12" spans="1:5" x14ac:dyDescent="0.25">
      <c r="A12" s="10"/>
      <c r="B12" s="11">
        <v>518</v>
      </c>
      <c r="C12" s="12" t="s">
        <v>12</v>
      </c>
      <c r="D12" s="13">
        <v>961069342</v>
      </c>
      <c r="E12" s="14">
        <f>(D12/E$115)</f>
        <v>105.94319870037688</v>
      </c>
    </row>
    <row r="13" spans="1:5" x14ac:dyDescent="0.25">
      <c r="A13" s="10"/>
      <c r="B13" s="11">
        <v>519</v>
      </c>
      <c r="C13" s="12" t="s">
        <v>13</v>
      </c>
      <c r="D13" s="13">
        <v>1651574033</v>
      </c>
      <c r="E13" s="14">
        <f>(D13/E$115)</f>
        <v>182.06078198517937</v>
      </c>
    </row>
    <row r="14" spans="1:5" ht="15.75" x14ac:dyDescent="0.25">
      <c r="A14" s="15" t="s">
        <v>14</v>
      </c>
      <c r="B14" s="16"/>
      <c r="C14" s="17"/>
      <c r="D14" s="18">
        <f>SUM(D15:D23)</f>
        <v>4435613406</v>
      </c>
      <c r="E14" s="19">
        <f>(D14/E$115)</f>
        <v>488.95855053704696</v>
      </c>
    </row>
    <row r="15" spans="1:5" x14ac:dyDescent="0.25">
      <c r="A15" s="10"/>
      <c r="B15" s="11">
        <v>521</v>
      </c>
      <c r="C15" s="12" t="s">
        <v>15</v>
      </c>
      <c r="D15" s="13">
        <v>2579126950</v>
      </c>
      <c r="E15" s="14">
        <f>(D15/E$115)</f>
        <v>284.30930734792599</v>
      </c>
    </row>
    <row r="16" spans="1:5" x14ac:dyDescent="0.25">
      <c r="A16" s="10"/>
      <c r="B16" s="11">
        <v>522</v>
      </c>
      <c r="C16" s="12" t="s">
        <v>16</v>
      </c>
      <c r="D16" s="13">
        <v>1285712396</v>
      </c>
      <c r="E16" s="14">
        <f>(D16/E$115)</f>
        <v>141.73013110324109</v>
      </c>
    </row>
    <row r="17" spans="1:5" x14ac:dyDescent="0.25">
      <c r="A17" s="10"/>
      <c r="B17" s="11">
        <v>523</v>
      </c>
      <c r="C17" s="12" t="s">
        <v>17</v>
      </c>
      <c r="D17" s="13">
        <v>2967535</v>
      </c>
      <c r="E17" s="14">
        <f>(D17/E$115)</f>
        <v>0.32712535549315536</v>
      </c>
    </row>
    <row r="18" spans="1:5" x14ac:dyDescent="0.25">
      <c r="A18" s="10"/>
      <c r="B18" s="11">
        <v>524</v>
      </c>
      <c r="C18" s="12" t="s">
        <v>18</v>
      </c>
      <c r="D18" s="13">
        <v>219745591</v>
      </c>
      <c r="E18" s="14">
        <f>(D18/E$115)</f>
        <v>24.223591153576461</v>
      </c>
    </row>
    <row r="19" spans="1:5" x14ac:dyDescent="0.25">
      <c r="A19" s="10"/>
      <c r="B19" s="11">
        <v>525</v>
      </c>
      <c r="C19" s="12" t="s">
        <v>19</v>
      </c>
      <c r="D19" s="13">
        <v>145005224</v>
      </c>
      <c r="E19" s="14">
        <f>(D19/E$115)</f>
        <v>15.984608589069589</v>
      </c>
    </row>
    <row r="20" spans="1:5" x14ac:dyDescent="0.25">
      <c r="A20" s="10"/>
      <c r="B20" s="11">
        <v>526</v>
      </c>
      <c r="C20" s="12" t="s">
        <v>20</v>
      </c>
      <c r="D20" s="13">
        <v>105610246</v>
      </c>
      <c r="E20" s="14">
        <f>(D20/E$115)</f>
        <v>11.64191467546957</v>
      </c>
    </row>
    <row r="21" spans="1:5" x14ac:dyDescent="0.25">
      <c r="A21" s="10"/>
      <c r="B21" s="11">
        <v>527</v>
      </c>
      <c r="C21" s="12" t="s">
        <v>21</v>
      </c>
      <c r="D21" s="13">
        <v>2037157</v>
      </c>
      <c r="E21" s="14">
        <f>(D21/E$115)</f>
        <v>0.22456540792960147</v>
      </c>
    </row>
    <row r="22" spans="1:5" x14ac:dyDescent="0.25">
      <c r="A22" s="10"/>
      <c r="B22" s="11">
        <v>528</v>
      </c>
      <c r="C22" s="12" t="s">
        <v>22</v>
      </c>
      <c r="D22" s="13">
        <v>599535</v>
      </c>
      <c r="E22" s="14">
        <f>(D22/E$115)</f>
        <v>6.6089565921072166E-2</v>
      </c>
    </row>
    <row r="23" spans="1:5" x14ac:dyDescent="0.25">
      <c r="A23" s="10"/>
      <c r="B23" s="11">
        <v>529</v>
      </c>
      <c r="C23" s="12" t="s">
        <v>23</v>
      </c>
      <c r="D23" s="13">
        <v>94808772</v>
      </c>
      <c r="E23" s="14">
        <f>(D23/E$115)</f>
        <v>10.451217338420445</v>
      </c>
    </row>
    <row r="24" spans="1:5" ht="15.75" x14ac:dyDescent="0.25">
      <c r="A24" s="15" t="s">
        <v>24</v>
      </c>
      <c r="B24" s="16"/>
      <c r="C24" s="17"/>
      <c r="D24" s="18">
        <f>SUM(D25:D33)</f>
        <v>6528719800</v>
      </c>
      <c r="E24" s="19">
        <f>(D24/E$115)</f>
        <v>719.69152360130624</v>
      </c>
    </row>
    <row r="25" spans="1:5" x14ac:dyDescent="0.25">
      <c r="A25" s="10"/>
      <c r="B25" s="11">
        <v>531</v>
      </c>
      <c r="C25" s="12" t="s">
        <v>25</v>
      </c>
      <c r="D25" s="13">
        <v>2486378086</v>
      </c>
      <c r="E25" s="14">
        <f>(D25/E$115)</f>
        <v>274.08516336728673</v>
      </c>
    </row>
    <row r="26" spans="1:5" x14ac:dyDescent="0.25">
      <c r="A26" s="10"/>
      <c r="B26" s="11">
        <v>532</v>
      </c>
      <c r="C26" s="12" t="s">
        <v>26</v>
      </c>
      <c r="D26" s="13">
        <v>167111523</v>
      </c>
      <c r="E26" s="14">
        <f>(D26/E$115)</f>
        <v>18.421490013892882</v>
      </c>
    </row>
    <row r="27" spans="1:5" x14ac:dyDescent="0.25">
      <c r="A27" s="10"/>
      <c r="B27" s="11">
        <v>533</v>
      </c>
      <c r="C27" s="12" t="s">
        <v>27</v>
      </c>
      <c r="D27" s="13">
        <v>482103840</v>
      </c>
      <c r="E27" s="14">
        <f>(D27/E$115)</f>
        <v>53.144576237387355</v>
      </c>
    </row>
    <row r="28" spans="1:5" x14ac:dyDescent="0.25">
      <c r="A28" s="10"/>
      <c r="B28" s="11">
        <v>534</v>
      </c>
      <c r="C28" s="12" t="s">
        <v>28</v>
      </c>
      <c r="D28" s="13">
        <v>752221763</v>
      </c>
      <c r="E28" s="14">
        <f>(D28/E$115)</f>
        <v>82.920946722132356</v>
      </c>
    </row>
    <row r="29" spans="1:5" x14ac:dyDescent="0.25">
      <c r="A29" s="10"/>
      <c r="B29" s="11">
        <v>535</v>
      </c>
      <c r="C29" s="12" t="s">
        <v>29</v>
      </c>
      <c r="D29" s="13">
        <v>645787012</v>
      </c>
      <c r="E29" s="14">
        <f>(D29/E$115)</f>
        <v>71.188142978385287</v>
      </c>
    </row>
    <row r="30" spans="1:5" x14ac:dyDescent="0.25">
      <c r="A30" s="10"/>
      <c r="B30" s="11">
        <v>536</v>
      </c>
      <c r="C30" s="12" t="s">
        <v>30</v>
      </c>
      <c r="D30" s="13">
        <v>1415262584</v>
      </c>
      <c r="E30" s="14">
        <f>(D30/E$115)</f>
        <v>156.01105830501129</v>
      </c>
    </row>
    <row r="31" spans="1:5" x14ac:dyDescent="0.25">
      <c r="A31" s="10"/>
      <c r="B31" s="11">
        <v>537</v>
      </c>
      <c r="C31" s="12" t="s">
        <v>31</v>
      </c>
      <c r="D31" s="13">
        <v>27747493</v>
      </c>
      <c r="E31" s="14">
        <f>(D31/E$115)</f>
        <v>3.0587368006338056</v>
      </c>
    </row>
    <row r="32" spans="1:5" x14ac:dyDescent="0.25">
      <c r="A32" s="10"/>
      <c r="B32" s="11">
        <v>538</v>
      </c>
      <c r="C32" s="12" t="s">
        <v>32</v>
      </c>
      <c r="D32" s="13">
        <v>153949319</v>
      </c>
      <c r="E32" s="14">
        <f>(D32/E$115)</f>
        <v>16.970558293601989</v>
      </c>
    </row>
    <row r="33" spans="1:5" x14ac:dyDescent="0.25">
      <c r="A33" s="10"/>
      <c r="B33" s="11">
        <v>539</v>
      </c>
      <c r="C33" s="12" t="s">
        <v>33</v>
      </c>
      <c r="D33" s="13">
        <v>398158180</v>
      </c>
      <c r="E33" s="14">
        <f>(D33/E$115)</f>
        <v>43.890850882974505</v>
      </c>
    </row>
    <row r="34" spans="1:5" ht="15.75" x14ac:dyDescent="0.25">
      <c r="A34" s="15" t="s">
        <v>34</v>
      </c>
      <c r="B34" s="16"/>
      <c r="C34" s="17"/>
      <c r="D34" s="18">
        <f>SUM(D35:D40)</f>
        <v>1816403656</v>
      </c>
      <c r="E34" s="19">
        <f>(D34/E$115)</f>
        <v>200.23072741789636</v>
      </c>
    </row>
    <row r="35" spans="1:5" x14ac:dyDescent="0.25">
      <c r="A35" s="10"/>
      <c r="B35" s="11">
        <v>541</v>
      </c>
      <c r="C35" s="12" t="s">
        <v>35</v>
      </c>
      <c r="D35" s="13">
        <v>1165265128</v>
      </c>
      <c r="E35" s="14">
        <f>(D35/E$115)</f>
        <v>128.45266163357036</v>
      </c>
    </row>
    <row r="36" spans="1:5" x14ac:dyDescent="0.25">
      <c r="A36" s="10"/>
      <c r="B36" s="11">
        <v>542</v>
      </c>
      <c r="C36" s="12" t="s">
        <v>36</v>
      </c>
      <c r="D36" s="13">
        <v>162272051</v>
      </c>
      <c r="E36" s="14">
        <f>(D36/E$115)</f>
        <v>17.888012228997614</v>
      </c>
    </row>
    <row r="37" spans="1:5" x14ac:dyDescent="0.25">
      <c r="A37" s="10"/>
      <c r="B37" s="11">
        <v>543</v>
      </c>
      <c r="C37" s="12" t="s">
        <v>37</v>
      </c>
      <c r="D37" s="13">
        <v>66849135</v>
      </c>
      <c r="E37" s="14">
        <f>(D37/E$115)</f>
        <v>7.3690949058005835</v>
      </c>
    </row>
    <row r="38" spans="1:5" x14ac:dyDescent="0.25">
      <c r="A38" s="10"/>
      <c r="B38" s="11">
        <v>544</v>
      </c>
      <c r="C38" s="12" t="s">
        <v>38</v>
      </c>
      <c r="D38" s="13">
        <v>180642439</v>
      </c>
      <c r="E38" s="14">
        <f>(D38/E$115)</f>
        <v>19.913066593999947</v>
      </c>
    </row>
    <row r="39" spans="1:5" x14ac:dyDescent="0.25">
      <c r="A39" s="10"/>
      <c r="B39" s="11">
        <v>545</v>
      </c>
      <c r="C39" s="12" t="s">
        <v>39</v>
      </c>
      <c r="D39" s="13">
        <v>125864107</v>
      </c>
      <c r="E39" s="14">
        <f>(D39/E$115)</f>
        <v>13.874593137470509</v>
      </c>
    </row>
    <row r="40" spans="1:5" x14ac:dyDescent="0.25">
      <c r="A40" s="10"/>
      <c r="B40" s="11">
        <v>549</v>
      </c>
      <c r="C40" s="12" t="s">
        <v>40</v>
      </c>
      <c r="D40" s="13">
        <v>115510796</v>
      </c>
      <c r="E40" s="14">
        <f>(D40/E$115)</f>
        <v>12.733298918057359</v>
      </c>
    </row>
    <row r="41" spans="1:5" ht="15.75" x14ac:dyDescent="0.25">
      <c r="A41" s="15" t="s">
        <v>41</v>
      </c>
      <c r="B41" s="16"/>
      <c r="C41" s="17"/>
      <c r="D41" s="18">
        <f>SUM(D42:D46)</f>
        <v>597143287</v>
      </c>
      <c r="E41" s="19">
        <f>(D41/E$115)</f>
        <v>65.825916135858989</v>
      </c>
    </row>
    <row r="42" spans="1:5" x14ac:dyDescent="0.25">
      <c r="A42" s="10"/>
      <c r="B42" s="11">
        <v>551</v>
      </c>
      <c r="C42" s="12" t="s">
        <v>42</v>
      </c>
      <c r="D42" s="13">
        <v>4634806</v>
      </c>
      <c r="E42" s="14">
        <f>(D42/E$115)</f>
        <v>0.51091648805888035</v>
      </c>
    </row>
    <row r="43" spans="1:5" x14ac:dyDescent="0.25">
      <c r="A43" s="10"/>
      <c r="B43" s="11">
        <v>552</v>
      </c>
      <c r="C43" s="12" t="s">
        <v>43</v>
      </c>
      <c r="D43" s="13">
        <v>124588951</v>
      </c>
      <c r="E43" s="14">
        <f>(D43/E$115)</f>
        <v>13.734026687602443</v>
      </c>
    </row>
    <row r="44" spans="1:5" x14ac:dyDescent="0.25">
      <c r="A44" s="10"/>
      <c r="B44" s="11">
        <v>553</v>
      </c>
      <c r="C44" s="12" t="s">
        <v>44</v>
      </c>
      <c r="D44" s="13">
        <v>2118502</v>
      </c>
      <c r="E44" s="14">
        <f>(D44/E$115)</f>
        <v>0.23353245028717795</v>
      </c>
    </row>
    <row r="45" spans="1:5" x14ac:dyDescent="0.25">
      <c r="A45" s="10"/>
      <c r="B45" s="11">
        <v>554</v>
      </c>
      <c r="C45" s="12" t="s">
        <v>45</v>
      </c>
      <c r="D45" s="13">
        <v>314374121</v>
      </c>
      <c r="E45" s="14">
        <f>(D45/E$115)</f>
        <v>34.654939567679314</v>
      </c>
    </row>
    <row r="46" spans="1:5" x14ac:dyDescent="0.25">
      <c r="A46" s="10"/>
      <c r="B46" s="11">
        <v>559</v>
      </c>
      <c r="C46" s="12" t="s">
        <v>46</v>
      </c>
      <c r="D46" s="13">
        <v>151426907</v>
      </c>
      <c r="E46" s="14">
        <f>(D46/E$115)</f>
        <v>16.69250094223117</v>
      </c>
    </row>
    <row r="47" spans="1:5" ht="15.75" x14ac:dyDescent="0.25">
      <c r="A47" s="15" t="s">
        <v>47</v>
      </c>
      <c r="B47" s="16"/>
      <c r="C47" s="17"/>
      <c r="D47" s="18">
        <f>SUM(D48:D53)</f>
        <v>217225922</v>
      </c>
      <c r="E47" s="19">
        <f>(D47/E$115)</f>
        <v>23.945836176010879</v>
      </c>
    </row>
    <row r="48" spans="1:5" x14ac:dyDescent="0.25">
      <c r="A48" s="10"/>
      <c r="B48" s="11">
        <v>561</v>
      </c>
      <c r="C48" s="12" t="s">
        <v>48</v>
      </c>
      <c r="D48" s="13">
        <v>33898328</v>
      </c>
      <c r="E48" s="14">
        <f>(D48/E$115)</f>
        <v>3.7367723034854121</v>
      </c>
    </row>
    <row r="49" spans="1:5" x14ac:dyDescent="0.25">
      <c r="A49" s="10"/>
      <c r="B49" s="11">
        <v>562</v>
      </c>
      <c r="C49" s="12" t="s">
        <v>49</v>
      </c>
      <c r="D49" s="13">
        <v>39241731</v>
      </c>
      <c r="E49" s="14">
        <f>(D49/E$115)</f>
        <v>4.3258007752366101</v>
      </c>
    </row>
    <row r="50" spans="1:5" x14ac:dyDescent="0.25">
      <c r="A50" s="10"/>
      <c r="B50" s="11">
        <v>563</v>
      </c>
      <c r="C50" s="12" t="s">
        <v>50</v>
      </c>
      <c r="D50" s="13">
        <v>12420098</v>
      </c>
      <c r="E50" s="14">
        <f>(D50/E$115)</f>
        <v>1.3691258817536534</v>
      </c>
    </row>
    <row r="51" spans="1:5" x14ac:dyDescent="0.25">
      <c r="A51" s="10"/>
      <c r="B51" s="11">
        <v>564</v>
      </c>
      <c r="C51" s="12" t="s">
        <v>51</v>
      </c>
      <c r="D51" s="13">
        <v>3006380</v>
      </c>
      <c r="E51" s="14">
        <f>(D51/E$115)</f>
        <v>0.33140742274228019</v>
      </c>
    </row>
    <row r="52" spans="1:5" x14ac:dyDescent="0.25">
      <c r="A52" s="10"/>
      <c r="B52" s="11">
        <v>565</v>
      </c>
      <c r="C52" s="12" t="s">
        <v>52</v>
      </c>
      <c r="D52" s="13">
        <v>930552</v>
      </c>
      <c r="E52" s="14">
        <f>(D52/E$115)</f>
        <v>0.10257912840282143</v>
      </c>
    </row>
    <row r="53" spans="1:5" x14ac:dyDescent="0.25">
      <c r="A53" s="10"/>
      <c r="B53" s="11">
        <v>569</v>
      </c>
      <c r="C53" s="12" t="s">
        <v>53</v>
      </c>
      <c r="D53" s="13">
        <v>127728833</v>
      </c>
      <c r="E53" s="14">
        <f>(D53/E$115)</f>
        <v>14.0801506643901</v>
      </c>
    </row>
    <row r="54" spans="1:5" ht="15.75" x14ac:dyDescent="0.25">
      <c r="A54" s="15" t="s">
        <v>54</v>
      </c>
      <c r="B54" s="16"/>
      <c r="C54" s="17"/>
      <c r="D54" s="18">
        <f>SUM(D55:D61)</f>
        <v>1547878092</v>
      </c>
      <c r="E54" s="19">
        <f>(D54/E$115)</f>
        <v>170.62989016323885</v>
      </c>
    </row>
    <row r="55" spans="1:5" x14ac:dyDescent="0.25">
      <c r="A55" s="10"/>
      <c r="B55" s="11">
        <v>571</v>
      </c>
      <c r="C55" s="12" t="s">
        <v>55</v>
      </c>
      <c r="D55" s="13">
        <v>149299617</v>
      </c>
      <c r="E55" s="14">
        <f>(D55/E$115)</f>
        <v>16.457999749326273</v>
      </c>
    </row>
    <row r="56" spans="1:5" x14ac:dyDescent="0.25">
      <c r="A56" s="10"/>
      <c r="B56" s="11">
        <v>572</v>
      </c>
      <c r="C56" s="12" t="s">
        <v>56</v>
      </c>
      <c r="D56" s="13">
        <v>1038008839</v>
      </c>
      <c r="E56" s="14">
        <f>(D56/E$115)</f>
        <v>114.42460171924256</v>
      </c>
    </row>
    <row r="57" spans="1:5" x14ac:dyDescent="0.25">
      <c r="A57" s="10"/>
      <c r="B57" s="11">
        <v>573</v>
      </c>
      <c r="C57" s="12" t="s">
        <v>57</v>
      </c>
      <c r="D57" s="13">
        <v>29574699</v>
      </c>
      <c r="E57" s="14">
        <f>(D57/E$115)</f>
        <v>3.2601583212929475</v>
      </c>
    </row>
    <row r="58" spans="1:5" x14ac:dyDescent="0.25">
      <c r="A58" s="10"/>
      <c r="B58" s="11">
        <v>574</v>
      </c>
      <c r="C58" s="12" t="s">
        <v>58</v>
      </c>
      <c r="D58" s="13">
        <v>21010207</v>
      </c>
      <c r="E58" s="14">
        <f>(D58/E$115)</f>
        <v>2.3160540427862792</v>
      </c>
    </row>
    <row r="59" spans="1:5" x14ac:dyDescent="0.25">
      <c r="A59" s="10"/>
      <c r="B59" s="11">
        <v>575</v>
      </c>
      <c r="C59" s="12" t="s">
        <v>59</v>
      </c>
      <c r="D59" s="13">
        <v>229741252</v>
      </c>
      <c r="E59" s="14">
        <f>(D59/E$115)</f>
        <v>25.325459929518132</v>
      </c>
    </row>
    <row r="60" spans="1:5" x14ac:dyDescent="0.25">
      <c r="A60" s="10"/>
      <c r="B60" s="11">
        <v>578</v>
      </c>
      <c r="C60" s="12" t="s">
        <v>60</v>
      </c>
      <c r="D60" s="13">
        <v>35807446</v>
      </c>
      <c r="E60" s="14">
        <f>(D60/E$115)</f>
        <v>3.9472233695818124</v>
      </c>
    </row>
    <row r="61" spans="1:5" x14ac:dyDescent="0.25">
      <c r="A61" s="10"/>
      <c r="B61" s="11">
        <v>579</v>
      </c>
      <c r="C61" s="12" t="s">
        <v>61</v>
      </c>
      <c r="D61" s="13">
        <v>44436032</v>
      </c>
      <c r="E61" s="14">
        <f>(D61/E$115)</f>
        <v>4.8983930314908593</v>
      </c>
    </row>
    <row r="62" spans="1:5" ht="15.75" x14ac:dyDescent="0.25">
      <c r="A62" s="15" t="s">
        <v>62</v>
      </c>
      <c r="B62" s="16"/>
      <c r="C62" s="17"/>
      <c r="D62" s="18">
        <f>SUM(D63:D72)</f>
        <v>2821003732</v>
      </c>
      <c r="E62" s="19">
        <f>(D62/E$115)</f>
        <v>310.9725238886881</v>
      </c>
    </row>
    <row r="63" spans="1:5" x14ac:dyDescent="0.25">
      <c r="A63" s="10"/>
      <c r="B63" s="11">
        <v>581</v>
      </c>
      <c r="C63" s="12" t="s">
        <v>63</v>
      </c>
      <c r="D63" s="13">
        <v>1960649654</v>
      </c>
      <c r="E63" s="14">
        <f>(D63/E$115)</f>
        <v>216.13164295022031</v>
      </c>
    </row>
    <row r="64" spans="1:5" x14ac:dyDescent="0.25">
      <c r="A64" s="10"/>
      <c r="B64" s="11">
        <v>583</v>
      </c>
      <c r="C64" s="12" t="s">
        <v>64</v>
      </c>
      <c r="D64" s="13">
        <v>20895906</v>
      </c>
      <c r="E64" s="14">
        <f>(D64/E$115)</f>
        <v>2.3034541053775466</v>
      </c>
    </row>
    <row r="65" spans="1:5" x14ac:dyDescent="0.25">
      <c r="A65" s="10"/>
      <c r="B65" s="11">
        <v>584</v>
      </c>
      <c r="C65" s="12" t="s">
        <v>65</v>
      </c>
      <c r="D65" s="13">
        <v>3499313</v>
      </c>
      <c r="E65" s="14">
        <f>(D65/E$115)</f>
        <v>0.38574574827485436</v>
      </c>
    </row>
    <row r="66" spans="1:5" x14ac:dyDescent="0.25">
      <c r="A66" s="10"/>
      <c r="B66" s="11">
        <v>585</v>
      </c>
      <c r="C66" s="12" t="s">
        <v>66</v>
      </c>
      <c r="D66" s="13">
        <v>95141573</v>
      </c>
      <c r="E66" s="14">
        <f>(D66/E$115)</f>
        <v>10.48790355962204</v>
      </c>
    </row>
    <row r="67" spans="1:5" x14ac:dyDescent="0.25">
      <c r="A67" s="10"/>
      <c r="B67" s="11">
        <v>586</v>
      </c>
      <c r="C67" s="12" t="s">
        <v>93</v>
      </c>
      <c r="D67" s="13">
        <v>1676851</v>
      </c>
      <c r="E67" s="14">
        <f>(D67/E$115)</f>
        <v>0.18484718107252418</v>
      </c>
    </row>
    <row r="68" spans="1:5" x14ac:dyDescent="0.25">
      <c r="A68" s="10"/>
      <c r="B68" s="11">
        <v>587</v>
      </c>
      <c r="C68" s="12" t="s">
        <v>67</v>
      </c>
      <c r="D68" s="13">
        <v>1773740</v>
      </c>
      <c r="E68" s="14">
        <f>(D68/E$115)</f>
        <v>0.19552771173800121</v>
      </c>
    </row>
    <row r="69" spans="1:5" x14ac:dyDescent="0.25">
      <c r="A69" s="10"/>
      <c r="B69" s="11">
        <v>590</v>
      </c>
      <c r="C69" s="12" t="s">
        <v>68</v>
      </c>
      <c r="D69" s="13">
        <v>649330417</v>
      </c>
      <c r="E69" s="14">
        <f>(D69/E$115)</f>
        <v>71.578749195424422</v>
      </c>
    </row>
    <row r="70" spans="1:5" x14ac:dyDescent="0.25">
      <c r="A70" s="10"/>
      <c r="B70" s="11">
        <v>591</v>
      </c>
      <c r="C70" s="12" t="s">
        <v>69</v>
      </c>
      <c r="D70" s="13">
        <v>87782034</v>
      </c>
      <c r="E70" s="14">
        <f>(D70/E$115)</f>
        <v>9.6766269237472358</v>
      </c>
    </row>
    <row r="71" spans="1:5" x14ac:dyDescent="0.25">
      <c r="A71" s="10"/>
      <c r="B71" s="11">
        <v>592</v>
      </c>
      <c r="C71" s="12" t="s">
        <v>70</v>
      </c>
      <c r="D71" s="13">
        <v>38893</v>
      </c>
      <c r="E71" s="14">
        <f>(D71/E$115)</f>
        <v>4.2873585151296583E-3</v>
      </c>
    </row>
    <row r="72" spans="1:5" x14ac:dyDescent="0.25">
      <c r="A72" s="10"/>
      <c r="B72" s="11">
        <v>593</v>
      </c>
      <c r="C72" s="12" t="s">
        <v>71</v>
      </c>
      <c r="D72" s="13">
        <v>215351</v>
      </c>
      <c r="E72" s="14">
        <f>(D72/E$115)</f>
        <v>2.373915469600409E-2</v>
      </c>
    </row>
    <row r="73" spans="1:5" ht="15.75" x14ac:dyDescent="0.25">
      <c r="A73" s="15" t="s">
        <v>72</v>
      </c>
      <c r="B73" s="16"/>
      <c r="C73" s="17"/>
      <c r="D73" s="18">
        <f>SUM(D74:D112)</f>
        <v>32847504</v>
      </c>
      <c r="E73" s="19">
        <f>(D73/E$115)</f>
        <v>3.6209350262297977</v>
      </c>
    </row>
    <row r="74" spans="1:5" x14ac:dyDescent="0.25">
      <c r="A74" s="20"/>
      <c r="B74" s="11">
        <v>601</v>
      </c>
      <c r="C74" s="12" t="s">
        <v>73</v>
      </c>
      <c r="D74" s="13">
        <v>25958</v>
      </c>
      <c r="E74" s="14">
        <f>(D74/E$115)</f>
        <v>2.861472561533841E-3</v>
      </c>
    </row>
    <row r="75" spans="1:5" x14ac:dyDescent="0.25">
      <c r="A75" s="10"/>
      <c r="B75" s="11">
        <v>602</v>
      </c>
      <c r="C75" s="12" t="s">
        <v>74</v>
      </c>
      <c r="D75" s="13">
        <v>2076016</v>
      </c>
      <c r="E75" s="14">
        <f>(D75/E$115)</f>
        <v>0.22884901846464437</v>
      </c>
    </row>
    <row r="76" spans="1:5" x14ac:dyDescent="0.25">
      <c r="A76" s="10"/>
      <c r="B76" s="11">
        <v>603</v>
      </c>
      <c r="C76" s="12" t="s">
        <v>75</v>
      </c>
      <c r="D76" s="13">
        <v>849607</v>
      </c>
      <c r="E76" s="14">
        <f>(D76/E$115)</f>
        <v>9.3656179928618619E-2</v>
      </c>
    </row>
    <row r="77" spans="1:5" x14ac:dyDescent="0.25">
      <c r="A77" s="10"/>
      <c r="B77" s="11">
        <v>604</v>
      </c>
      <c r="C77" s="12" t="s">
        <v>76</v>
      </c>
      <c r="D77" s="13">
        <v>10220781</v>
      </c>
      <c r="E77" s="14">
        <f>(D77/E$115)</f>
        <v>1.126684813504369</v>
      </c>
    </row>
    <row r="78" spans="1:5" x14ac:dyDescent="0.25">
      <c r="A78" s="10"/>
      <c r="B78" s="11">
        <v>605</v>
      </c>
      <c r="C78" s="12" t="s">
        <v>77</v>
      </c>
      <c r="D78" s="13">
        <v>169740</v>
      </c>
      <c r="E78" s="14">
        <f>(D78/E$115)</f>
        <v>1.8711239409613768E-2</v>
      </c>
    </row>
    <row r="79" spans="1:5" x14ac:dyDescent="0.25">
      <c r="A79" s="10"/>
      <c r="B79" s="11">
        <v>606</v>
      </c>
      <c r="C79" s="12" t="s">
        <v>90</v>
      </c>
      <c r="D79" s="13">
        <v>5722</v>
      </c>
      <c r="E79" s="14">
        <f>(D79/E$115)</f>
        <v>6.3076300166024497E-4</v>
      </c>
    </row>
    <row r="80" spans="1:5" x14ac:dyDescent="0.25">
      <c r="A80" s="10"/>
      <c r="B80" s="11">
        <v>608</v>
      </c>
      <c r="C80" s="12" t="s">
        <v>103</v>
      </c>
      <c r="D80" s="13">
        <v>252769</v>
      </c>
      <c r="E80" s="14">
        <f>(D80/E$115)</f>
        <v>2.7863917016193368E-2</v>
      </c>
    </row>
    <row r="81" spans="1:5" x14ac:dyDescent="0.25">
      <c r="A81" s="10"/>
      <c r="B81" s="11">
        <v>611</v>
      </c>
      <c r="C81" s="12" t="s">
        <v>78</v>
      </c>
      <c r="D81" s="13">
        <v>922435</v>
      </c>
      <c r="E81" s="14">
        <f>(D81/E$115)</f>
        <v>0.10168435327446139</v>
      </c>
    </row>
    <row r="82" spans="1:5" x14ac:dyDescent="0.25">
      <c r="A82" s="10"/>
      <c r="B82" s="11">
        <v>612</v>
      </c>
      <c r="C82" s="12" t="s">
        <v>104</v>
      </c>
      <c r="D82" s="13">
        <v>1000</v>
      </c>
      <c r="E82" s="14">
        <f>(D82/E$115)</f>
        <v>1.1023470843415676E-4</v>
      </c>
    </row>
    <row r="83" spans="1:5" x14ac:dyDescent="0.25">
      <c r="A83" s="10"/>
      <c r="B83" s="11">
        <v>614</v>
      </c>
      <c r="C83" s="12" t="s">
        <v>105</v>
      </c>
      <c r="D83" s="13">
        <v>1181830</v>
      </c>
      <c r="E83" s="14">
        <f>(D83/E$115)</f>
        <v>0.13027868546873947</v>
      </c>
    </row>
    <row r="84" spans="1:5" x14ac:dyDescent="0.25">
      <c r="A84" s="10"/>
      <c r="B84" s="11">
        <v>615</v>
      </c>
      <c r="C84" s="12" t="s">
        <v>106</v>
      </c>
      <c r="D84" s="13">
        <v>4202</v>
      </c>
      <c r="E84" s="14">
        <f t="shared" ref="E84:E86" si="0">(D84/E$115)</f>
        <v>4.6320624484032669E-4</v>
      </c>
    </row>
    <row r="85" spans="1:5" x14ac:dyDescent="0.25">
      <c r="A85" s="10"/>
      <c r="B85" s="11">
        <v>616</v>
      </c>
      <c r="C85" s="12" t="s">
        <v>107</v>
      </c>
      <c r="D85" s="13">
        <v>6625</v>
      </c>
      <c r="E85" s="14">
        <f t="shared" si="0"/>
        <v>7.3030494337628852E-4</v>
      </c>
    </row>
    <row r="86" spans="1:5" x14ac:dyDescent="0.25">
      <c r="A86" s="10"/>
      <c r="B86" s="11">
        <v>621</v>
      </c>
      <c r="C86" s="12" t="s">
        <v>108</v>
      </c>
      <c r="D86" s="13">
        <v>63524</v>
      </c>
      <c r="E86" s="14">
        <f t="shared" si="0"/>
        <v>7.0025496185713732E-3</v>
      </c>
    </row>
    <row r="87" spans="1:5" x14ac:dyDescent="0.25">
      <c r="A87" s="10"/>
      <c r="B87" s="11">
        <v>622</v>
      </c>
      <c r="C87" s="12" t="s">
        <v>94</v>
      </c>
      <c r="D87" s="13">
        <v>514830</v>
      </c>
      <c r="E87" s="14">
        <f>(D87/E$115)</f>
        <v>5.6752134943156923E-2</v>
      </c>
    </row>
    <row r="88" spans="1:5" x14ac:dyDescent="0.25">
      <c r="A88" s="10"/>
      <c r="B88" s="11">
        <v>629</v>
      </c>
      <c r="C88" s="12" t="s">
        <v>91</v>
      </c>
      <c r="D88" s="13">
        <v>3849</v>
      </c>
      <c r="E88" s="14">
        <f t="shared" ref="E88:E89" si="1">(D88/E$115)</f>
        <v>4.2429339276306937E-4</v>
      </c>
    </row>
    <row r="89" spans="1:5" x14ac:dyDescent="0.25">
      <c r="A89" s="10"/>
      <c r="B89" s="11">
        <v>634</v>
      </c>
      <c r="C89" s="12" t="s">
        <v>109</v>
      </c>
      <c r="D89" s="13">
        <v>757327</v>
      </c>
      <c r="E89" s="14">
        <f t="shared" si="1"/>
        <v>8.3483721034314631E-2</v>
      </c>
    </row>
    <row r="90" spans="1:5" x14ac:dyDescent="0.25">
      <c r="A90" s="10"/>
      <c r="B90" s="11">
        <v>654</v>
      </c>
      <c r="C90" s="12" t="s">
        <v>96</v>
      </c>
      <c r="D90" s="13">
        <v>2496042</v>
      </c>
      <c r="E90" s="14">
        <f>(D90/E$115)</f>
        <v>0.27515046210940947</v>
      </c>
    </row>
    <row r="91" spans="1:5" x14ac:dyDescent="0.25">
      <c r="A91" s="10"/>
      <c r="B91" s="11">
        <v>661</v>
      </c>
      <c r="C91" s="12" t="s">
        <v>79</v>
      </c>
      <c r="D91" s="13">
        <v>114513</v>
      </c>
      <c r="E91" s="14">
        <f>(D91/E$115)</f>
        <v>1.2623307166920592E-2</v>
      </c>
    </row>
    <row r="92" spans="1:5" x14ac:dyDescent="0.25">
      <c r="A92" s="10"/>
      <c r="B92" s="11">
        <v>662</v>
      </c>
      <c r="C92" s="12" t="s">
        <v>99</v>
      </c>
      <c r="D92" s="13">
        <v>11972</v>
      </c>
      <c r="E92" s="14">
        <f>(D92/E$115)</f>
        <v>1.3197299293737246E-3</v>
      </c>
    </row>
    <row r="93" spans="1:5" x14ac:dyDescent="0.25">
      <c r="A93" s="10"/>
      <c r="B93" s="11">
        <v>671</v>
      </c>
      <c r="C93" s="12" t="s">
        <v>80</v>
      </c>
      <c r="D93" s="13">
        <v>1318</v>
      </c>
      <c r="E93" s="14">
        <f t="shared" ref="E93:E95" si="2">(D93/E$115)</f>
        <v>1.4528934571621859E-4</v>
      </c>
    </row>
    <row r="94" spans="1:5" x14ac:dyDescent="0.25">
      <c r="A94" s="10"/>
      <c r="B94" s="11">
        <v>674</v>
      </c>
      <c r="C94" s="12" t="s">
        <v>110</v>
      </c>
      <c r="D94" s="13">
        <v>750624</v>
      </c>
      <c r="E94" s="14">
        <f t="shared" si="2"/>
        <v>8.274481778368048E-2</v>
      </c>
    </row>
    <row r="95" spans="1:5" x14ac:dyDescent="0.25">
      <c r="A95" s="10"/>
      <c r="B95" s="11">
        <v>676</v>
      </c>
      <c r="C95" s="12" t="s">
        <v>111</v>
      </c>
      <c r="D95" s="13">
        <v>1205</v>
      </c>
      <c r="E95" s="14">
        <f t="shared" si="2"/>
        <v>1.3283282366315888E-4</v>
      </c>
    </row>
    <row r="96" spans="1:5" x14ac:dyDescent="0.25">
      <c r="A96" s="10"/>
      <c r="B96" s="11">
        <v>684</v>
      </c>
      <c r="C96" s="12" t="s">
        <v>81</v>
      </c>
      <c r="D96" s="13">
        <v>164525</v>
      </c>
      <c r="E96" s="14">
        <f t="shared" ref="E96:E107" si="3">(D96/E$115)</f>
        <v>1.813636540512964E-2</v>
      </c>
    </row>
    <row r="97" spans="1:5" x14ac:dyDescent="0.25">
      <c r="A97" s="10"/>
      <c r="B97" s="11">
        <v>685</v>
      </c>
      <c r="C97" s="12" t="s">
        <v>82</v>
      </c>
      <c r="D97" s="13">
        <v>4675</v>
      </c>
      <c r="E97" s="14">
        <f t="shared" si="3"/>
        <v>5.1534726192968279E-4</v>
      </c>
    </row>
    <row r="98" spans="1:5" x14ac:dyDescent="0.25">
      <c r="A98" s="10"/>
      <c r="B98" s="11">
        <v>689</v>
      </c>
      <c r="C98" s="12" t="s">
        <v>97</v>
      </c>
      <c r="D98" s="13">
        <v>503370</v>
      </c>
      <c r="E98" s="14">
        <f t="shared" si="3"/>
        <v>5.5488845184501485E-2</v>
      </c>
    </row>
    <row r="99" spans="1:5" x14ac:dyDescent="0.25">
      <c r="A99" s="10"/>
      <c r="B99" s="11">
        <v>694</v>
      </c>
      <c r="C99" s="12" t="s">
        <v>112</v>
      </c>
      <c r="D99" s="13">
        <v>389783</v>
      </c>
      <c r="E99" s="14">
        <f t="shared" si="3"/>
        <v>4.2967615357590923E-2</v>
      </c>
    </row>
    <row r="100" spans="1:5" x14ac:dyDescent="0.25">
      <c r="A100" s="10"/>
      <c r="B100" s="11">
        <v>695</v>
      </c>
      <c r="C100" s="12" t="s">
        <v>113</v>
      </c>
      <c r="D100" s="13">
        <v>1856078</v>
      </c>
      <c r="E100" s="14">
        <f t="shared" si="3"/>
        <v>0.20460421716105279</v>
      </c>
    </row>
    <row r="101" spans="1:5" x14ac:dyDescent="0.25">
      <c r="A101" s="10"/>
      <c r="B101" s="11">
        <v>711</v>
      </c>
      <c r="C101" s="12" t="s">
        <v>100</v>
      </c>
      <c r="D101" s="13">
        <v>1017549</v>
      </c>
      <c r="E101" s="14">
        <f t="shared" si="3"/>
        <v>0.11216921733246778</v>
      </c>
    </row>
    <row r="102" spans="1:5" x14ac:dyDescent="0.25">
      <c r="A102" s="10"/>
      <c r="B102" s="11">
        <v>712</v>
      </c>
      <c r="C102" s="12" t="s">
        <v>89</v>
      </c>
      <c r="D102" s="13">
        <v>96558</v>
      </c>
      <c r="E102" s="14">
        <f t="shared" si="3"/>
        <v>1.0644042976985308E-2</v>
      </c>
    </row>
    <row r="103" spans="1:5" x14ac:dyDescent="0.25">
      <c r="A103" s="10"/>
      <c r="B103" s="11">
        <v>713</v>
      </c>
      <c r="C103" s="12" t="s">
        <v>83</v>
      </c>
      <c r="D103" s="13">
        <v>1825263</v>
      </c>
      <c r="E103" s="14">
        <f t="shared" si="3"/>
        <v>0.20120733462065427</v>
      </c>
    </row>
    <row r="104" spans="1:5" x14ac:dyDescent="0.25">
      <c r="A104" s="10"/>
      <c r="B104" s="11">
        <v>714</v>
      </c>
      <c r="C104" s="12" t="s">
        <v>84</v>
      </c>
      <c r="D104" s="13">
        <v>473810</v>
      </c>
      <c r="E104" s="14">
        <f t="shared" si="3"/>
        <v>5.223030720318781E-2</v>
      </c>
    </row>
    <row r="105" spans="1:5" x14ac:dyDescent="0.25">
      <c r="A105" s="10"/>
      <c r="B105" s="11">
        <v>719</v>
      </c>
      <c r="C105" s="12" t="s">
        <v>98</v>
      </c>
      <c r="D105" s="13">
        <v>304973</v>
      </c>
      <c r="E105" s="14">
        <f t="shared" si="3"/>
        <v>3.3618609735290086E-2</v>
      </c>
    </row>
    <row r="106" spans="1:5" x14ac:dyDescent="0.25">
      <c r="A106" s="10"/>
      <c r="B106" s="11">
        <v>721</v>
      </c>
      <c r="C106" s="12" t="s">
        <v>85</v>
      </c>
      <c r="D106" s="13">
        <v>142243</v>
      </c>
      <c r="E106" s="14">
        <f t="shared" si="3"/>
        <v>1.568011563179976E-2</v>
      </c>
    </row>
    <row r="107" spans="1:5" x14ac:dyDescent="0.25">
      <c r="A107" s="10"/>
      <c r="B107" s="11">
        <v>724</v>
      </c>
      <c r="C107" s="12" t="s">
        <v>95</v>
      </c>
      <c r="D107" s="13">
        <v>2701223</v>
      </c>
      <c r="E107" s="14">
        <f t="shared" si="3"/>
        <v>0.29776852982063823</v>
      </c>
    </row>
    <row r="108" spans="1:5" x14ac:dyDescent="0.25">
      <c r="A108" s="10"/>
      <c r="B108" s="11">
        <v>729</v>
      </c>
      <c r="C108" s="12" t="s">
        <v>114</v>
      </c>
      <c r="D108" s="13">
        <v>19084</v>
      </c>
      <c r="E108" s="14">
        <f t="shared" ref="E108:E109" si="4">(D108/E$115)</f>
        <v>2.1037191757574476E-3</v>
      </c>
    </row>
    <row r="109" spans="1:5" x14ac:dyDescent="0.25">
      <c r="A109" s="10"/>
      <c r="B109" s="11">
        <v>744</v>
      </c>
      <c r="C109" s="12" t="s">
        <v>115</v>
      </c>
      <c r="D109" s="13">
        <v>868104</v>
      </c>
      <c r="E109" s="14">
        <f t="shared" si="4"/>
        <v>9.5695191330525217E-2</v>
      </c>
    </row>
    <row r="110" spans="1:5" x14ac:dyDescent="0.25">
      <c r="A110" s="10"/>
      <c r="B110" s="11">
        <v>752</v>
      </c>
      <c r="C110" s="12" t="s">
        <v>92</v>
      </c>
      <c r="D110" s="13">
        <v>22644</v>
      </c>
      <c r="E110" s="14">
        <f>(D110/E$115)</f>
        <v>2.4961547377830456E-3</v>
      </c>
    </row>
    <row r="111" spans="1:5" x14ac:dyDescent="0.25">
      <c r="A111" s="10"/>
      <c r="B111" s="11">
        <v>764</v>
      </c>
      <c r="C111" s="12" t="s">
        <v>116</v>
      </c>
      <c r="D111" s="13">
        <v>2015733</v>
      </c>
      <c r="E111" s="14">
        <f>(D111/E$115)</f>
        <v>0.22220373953610809</v>
      </c>
    </row>
    <row r="112" spans="1:5" ht="15.75" thickBot="1" x14ac:dyDescent="0.3">
      <c r="A112" s="10"/>
      <c r="B112" s="11">
        <v>765</v>
      </c>
      <c r="C112" s="12" t="s">
        <v>88</v>
      </c>
      <c r="D112" s="13">
        <v>10000</v>
      </c>
      <c r="E112" s="14">
        <f>(D112/E$115)</f>
        <v>1.1023470843415676E-3</v>
      </c>
    </row>
    <row r="113" spans="1:6" ht="16.5" thickBot="1" x14ac:dyDescent="0.3">
      <c r="A113" s="21" t="s">
        <v>86</v>
      </c>
      <c r="B113" s="22"/>
      <c r="C113" s="23"/>
      <c r="D113" s="24">
        <f>SUM(D5,D14,D24,D34,D41,D47,D54,D62,D73)</f>
        <v>23226800826</v>
      </c>
      <c r="E113" s="25">
        <f>(D113/E$115)</f>
        <v>2560.3996169123411</v>
      </c>
      <c r="F113" s="26"/>
    </row>
    <row r="114" spans="1:6" x14ac:dyDescent="0.25">
      <c r="A114" s="20"/>
      <c r="B114" s="27"/>
      <c r="C114" s="27"/>
      <c r="D114" s="28"/>
      <c r="E114" s="29"/>
    </row>
    <row r="115" spans="1:6" x14ac:dyDescent="0.25">
      <c r="A115" s="20"/>
      <c r="B115" s="27"/>
      <c r="C115" s="27"/>
      <c r="D115" s="30" t="s">
        <v>102</v>
      </c>
      <c r="E115" s="29">
        <v>9071553</v>
      </c>
    </row>
    <row r="116" spans="1:6" x14ac:dyDescent="0.25">
      <c r="A116" s="20"/>
      <c r="B116" s="27"/>
      <c r="C116" s="27"/>
      <c r="D116" s="28"/>
      <c r="E116" s="29"/>
    </row>
    <row r="117" spans="1:6" ht="15.75" thickBot="1" x14ac:dyDescent="0.3">
      <c r="A117" s="45" t="s">
        <v>87</v>
      </c>
      <c r="B117" s="46"/>
      <c r="C117" s="46"/>
      <c r="D117" s="46"/>
      <c r="E117" s="47"/>
    </row>
  </sheetData>
  <mergeCells count="4">
    <mergeCell ref="A1:E1"/>
    <mergeCell ref="A2:E2"/>
    <mergeCell ref="A3:C4"/>
    <mergeCell ref="A117:E117"/>
  </mergeCells>
  <printOptions horizontalCentered="1"/>
  <pageMargins left="0.5" right="0.5" top="0.5" bottom="0.5" header="0.3" footer="0.3"/>
  <pageSetup scale="81" fitToHeight="0" orientation="portrait" r:id="rId1"/>
  <headerFooter>
    <oddHeader>&amp;C&amp;12Office of Economic and Demographic Research</oddHeader>
    <oddFooter>&amp;L&amp;12FY 2004-05 Municipal Expenditures&amp;R&amp;12Page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Statewide Totals</vt:lpstr>
      <vt:lpstr>'Statewide Totals'!Print_Area</vt:lpstr>
      <vt:lpstr>'Statewide Totals'!Print_Titles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2016-07-18T18:16:24Z</cp:lastPrinted>
  <dcterms:created xsi:type="dcterms:W3CDTF">2015-06-25T14:42:43Z</dcterms:created>
  <dcterms:modified xsi:type="dcterms:W3CDTF">2018-02-07T17:23:44Z</dcterms:modified>
</cp:coreProperties>
</file>