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CAIN.STEVE\Documents\EDR\Revenue Data\legislative\local option\"/>
    </mc:Choice>
  </mc:AlternateContent>
  <bookViews>
    <workbookView xWindow="120" yWindow="120" windowWidth="9375" windowHeight="4455"/>
  </bookViews>
  <sheets>
    <sheet name="Tax Collections" sheetId="1" r:id="rId1"/>
  </sheets>
  <definedNames>
    <definedName name="_xlnm.Print_Area" localSheetId="0">'Tax Collections'!$A$1:$G$31</definedName>
    <definedName name="_xlnm.Print_Titles" localSheetId="0">'Tax Collections'!$1:$4</definedName>
  </definedNames>
  <calcPr calcId="162913"/>
</workbook>
</file>

<file path=xl/calcChain.xml><?xml version="1.0" encoding="utf-8"?>
<calcChain xmlns="http://schemas.openxmlformats.org/spreadsheetml/2006/main">
  <c r="E6" i="1" l="1"/>
  <c r="E5" i="1"/>
  <c r="C6" i="1"/>
  <c r="C5" i="1"/>
  <c r="F6" i="1"/>
  <c r="G6" i="1" l="1"/>
  <c r="E24" i="1"/>
  <c r="C24" i="1"/>
  <c r="F7" i="1"/>
  <c r="E7" i="1"/>
  <c r="C7" i="1"/>
  <c r="F5" i="1"/>
  <c r="G5" i="1" s="1"/>
  <c r="C9" i="1"/>
  <c r="E9" i="1"/>
  <c r="F9" i="1"/>
  <c r="E8" i="1"/>
  <c r="C8" i="1"/>
  <c r="E10" i="1"/>
  <c r="C10" i="1"/>
  <c r="F10" i="1"/>
  <c r="E12" i="1"/>
  <c r="E13" i="1"/>
  <c r="E14" i="1"/>
  <c r="E15" i="1"/>
  <c r="E16" i="1"/>
  <c r="E17" i="1"/>
  <c r="E18" i="1"/>
  <c r="E19" i="1"/>
  <c r="E20" i="1"/>
  <c r="E21" i="1"/>
  <c r="E22" i="1"/>
  <c r="E23" i="1"/>
  <c r="C12" i="1"/>
  <c r="C13" i="1"/>
  <c r="C14" i="1"/>
  <c r="C15" i="1"/>
  <c r="C16" i="1"/>
  <c r="C17" i="1"/>
  <c r="C18" i="1"/>
  <c r="C19" i="1"/>
  <c r="C20" i="1"/>
  <c r="C21" i="1"/>
  <c r="C22" i="1"/>
  <c r="C23" i="1"/>
  <c r="F25" i="1"/>
  <c r="F8" i="1"/>
  <c r="E11" i="1"/>
  <c r="F12" i="1"/>
  <c r="G12" i="1" s="1"/>
  <c r="F13" i="1"/>
  <c r="G13" i="1" s="1"/>
  <c r="F14" i="1"/>
  <c r="G14" i="1" s="1"/>
  <c r="F15" i="1"/>
  <c r="F16" i="1"/>
  <c r="F17" i="1"/>
  <c r="F18" i="1"/>
  <c r="F19" i="1"/>
  <c r="F20" i="1"/>
  <c r="G19" i="1" s="1"/>
  <c r="F21" i="1"/>
  <c r="G21" i="1" s="1"/>
  <c r="G20" i="1"/>
  <c r="F22" i="1"/>
  <c r="G22" i="1" s="1"/>
  <c r="F23" i="1"/>
  <c r="F24" i="1"/>
  <c r="G24" i="1" s="1"/>
  <c r="F11" i="1"/>
  <c r="C11" i="1"/>
  <c r="G23" i="1"/>
  <c r="G18" i="1"/>
  <c r="G17" i="1"/>
  <c r="G16" i="1"/>
  <c r="G15" i="1"/>
  <c r="G8" i="1" l="1"/>
  <c r="G9" i="1"/>
  <c r="G11" i="1"/>
  <c r="G10" i="1"/>
  <c r="G7" i="1"/>
</calcChain>
</file>

<file path=xl/sharedStrings.xml><?xml version="1.0" encoding="utf-8"?>
<sst xmlns="http://schemas.openxmlformats.org/spreadsheetml/2006/main" count="41" uniqueCount="35">
  <si>
    <t>-</t>
  </si>
  <si>
    <t>% Chg.</t>
  </si>
  <si>
    <t>Total</t>
  </si>
  <si>
    <t>Collections</t>
  </si>
  <si>
    <t>Local Option Food and Beverage Tax Collections</t>
  </si>
  <si>
    <t>2% Tax</t>
  </si>
  <si>
    <t>Notes:</t>
  </si>
  <si>
    <t>1% Tax</t>
  </si>
  <si>
    <t>2. Pursuant to s. 212.0306(1)(b), F.S., any county, as defined in s. 125.011(1), F.S., [i.e., Miami-Dade County] may impose a 1 percent tax on the sale of food, beverages, and alcoholic beverages in establishments that are licensed by the state to sell alcoholic beverages for consumption on the premises, except for hotels and motels, pursuant to an ordinance adopted by a majority vote of the county's governing body.</t>
  </si>
  <si>
    <t>1. Pursuant to s. 212.0306(1)(a), F.S., any county, as defined in s. 125.011(1), F.S., [i.e., Miami-Dade County] may impose a 2 percent tax on the sale of food, beverages, and alcoholic beverages in hotels and motels, pursuant to an ordinance adopted by a majority vote of the county's governing body.</t>
  </si>
  <si>
    <t>Year</t>
  </si>
  <si>
    <t>Fiscal</t>
  </si>
  <si>
    <t>2020-21</t>
  </si>
  <si>
    <t>2019-20</t>
  </si>
  <si>
    <t>2018-19</t>
  </si>
  <si>
    <t>2017-18</t>
  </si>
  <si>
    <t>2016-17</t>
  </si>
  <si>
    <t>2015-16</t>
  </si>
  <si>
    <t>2014-15</t>
  </si>
  <si>
    <t>2013-14</t>
  </si>
  <si>
    <t>2012-13</t>
  </si>
  <si>
    <t>2011-12</t>
  </si>
  <si>
    <t>2010-11</t>
  </si>
  <si>
    <t>2009-10</t>
  </si>
  <si>
    <t>2008-09</t>
  </si>
  <si>
    <t>2007-08</t>
  </si>
  <si>
    <t>2006-07</t>
  </si>
  <si>
    <t>2005-06</t>
  </si>
  <si>
    <t>2004-05</t>
  </si>
  <si>
    <t>2003-04</t>
  </si>
  <si>
    <t>2021-22</t>
  </si>
  <si>
    <t>Local Fiscal Years Ended September 30, 2004 - 2024</t>
  </si>
  <si>
    <t>Data Source: Miami-Dade County's FY 2023-24 Proposed Budget and prior years' Adopted Budgets, Appendix: Transient Lodging and Food and Beverage Taxes.</t>
  </si>
  <si>
    <t>2023-24 est.</t>
  </si>
  <si>
    <t>2022-23 proj.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</si>
</sst>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quot;$&quot;* #,##0_);_(&quot;$&quot;* \(#,##0\);_(&quot;$&quot;* &quot;-&quot;_);_(@_)"/>
    <numFmt numFmtId="164" formatCode="0.0%"/>
  </numFmts>
  <fonts count="7" x14ac:knownFonts="1">
    <font>
      <sz val="10"/>
      <name val="Arial"/>
    </font>
    <font>
      <b/>
      <sz val="10"/>
      <name val="Arial"/>
    </font>
    <font>
      <sz val="10"/>
      <name val="Arial"/>
      <family val="2"/>
    </font>
    <font>
      <b/>
      <sz val="10"/>
      <name val="Arial"/>
      <family val="2"/>
    </font>
    <font>
      <b/>
      <sz val="12"/>
      <name val="Arial"/>
      <family val="2"/>
    </font>
    <font>
      <b/>
      <sz val="16"/>
      <name val="Arial"/>
      <family val="2"/>
    </font>
    <font>
      <sz val="8"/>
      <name val="Arial"/>
      <family val="2"/>
    </font>
  </fonts>
  <fills count="3">
    <fill>
      <patternFill patternType="none"/>
    </fill>
    <fill>
      <patternFill patternType="gray125"/>
    </fill>
    <fill>
      <patternFill patternType="solid">
        <fgColor indexed="22"/>
        <bgColor indexed="64"/>
      </patternFill>
    </fill>
  </fills>
  <borders count="18">
    <border>
      <left/>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31">
    <xf numFmtId="0" fontId="0" fillId="0" borderId="0" xfId="0"/>
    <xf numFmtId="0" fontId="3" fillId="2" borderId="1" xfId="0" applyFont="1" applyFill="1" applyBorder="1" applyAlignment="1">
      <alignment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5" fillId="0" borderId="4" xfId="0" applyFont="1" applyBorder="1" applyAlignment="1">
      <alignment horizontal="centerContinuous" vertical="center"/>
    </xf>
    <xf numFmtId="0" fontId="1" fillId="0" borderId="5" xfId="0" applyFont="1" applyBorder="1" applyAlignment="1">
      <alignment horizontal="centerContinuous" vertical="center"/>
    </xf>
    <xf numFmtId="0" fontId="0" fillId="0" borderId="6" xfId="0" applyBorder="1" applyAlignment="1">
      <alignment horizontal="centerContinuous" vertical="center"/>
    </xf>
    <xf numFmtId="0" fontId="4" fillId="0" borderId="7" xfId="0" applyFont="1" applyBorder="1" applyAlignment="1">
      <alignment horizontal="centerContinuous" vertical="center"/>
    </xf>
    <xf numFmtId="0" fontId="1" fillId="0" borderId="0" xfId="0" applyFont="1" applyBorder="1" applyAlignment="1">
      <alignment horizontal="centerContinuous" vertical="center"/>
    </xf>
    <xf numFmtId="0" fontId="0" fillId="0" borderId="8" xfId="0" applyBorder="1" applyAlignment="1">
      <alignment horizontal="centerContinuous" vertical="center"/>
    </xf>
    <xf numFmtId="42" fontId="0" fillId="0" borderId="9" xfId="0" applyNumberFormat="1" applyBorder="1" applyAlignment="1">
      <alignment vertical="center"/>
    </xf>
    <xf numFmtId="164" fontId="0" fillId="0" borderId="9" xfId="0" applyNumberFormat="1" applyBorder="1" applyAlignment="1">
      <alignment vertical="center"/>
    </xf>
    <xf numFmtId="42" fontId="0" fillId="0" borderId="10" xfId="0" applyNumberFormat="1" applyBorder="1" applyAlignment="1">
      <alignment vertical="center"/>
    </xf>
    <xf numFmtId="164" fontId="0" fillId="0" borderId="11" xfId="0" applyNumberFormat="1" applyBorder="1" applyAlignment="1">
      <alignment vertical="center"/>
    </xf>
    <xf numFmtId="164" fontId="2" fillId="0" borderId="9" xfId="0" applyNumberFormat="1" applyFont="1" applyBorder="1" applyAlignment="1">
      <alignment horizontal="right" vertical="center"/>
    </xf>
    <xf numFmtId="164" fontId="2" fillId="0" borderId="11" xfId="0" applyNumberFormat="1" applyFont="1" applyBorder="1" applyAlignment="1">
      <alignment horizontal="right" vertical="center"/>
    </xf>
    <xf numFmtId="0" fontId="6" fillId="0" borderId="7" xfId="0" applyFont="1" applyBorder="1" applyAlignment="1">
      <alignment vertical="center"/>
    </xf>
    <xf numFmtId="0" fontId="0" fillId="0" borderId="0" xfId="0" applyBorder="1" applyAlignment="1">
      <alignment vertical="center"/>
    </xf>
    <xf numFmtId="0" fontId="0" fillId="0" borderId="8" xfId="0" applyBorder="1" applyAlignment="1">
      <alignment vertical="center"/>
    </xf>
    <xf numFmtId="0" fontId="0" fillId="0" borderId="0" xfId="0" applyAlignment="1">
      <alignment vertical="center"/>
    </xf>
    <xf numFmtId="0" fontId="3" fillId="2" borderId="12" xfId="0" applyFont="1" applyFill="1" applyBorder="1" applyAlignment="1">
      <alignment vertical="center"/>
    </xf>
    <xf numFmtId="0" fontId="2" fillId="0" borderId="13" xfId="0" applyFont="1" applyBorder="1" applyAlignment="1">
      <alignment horizontal="left" vertical="center"/>
    </xf>
    <xf numFmtId="0" fontId="6" fillId="0" borderId="1" xfId="0" applyFont="1" applyBorder="1" applyAlignment="1">
      <alignment vertical="center" wrapText="1"/>
    </xf>
    <xf numFmtId="0" fontId="0" fillId="0" borderId="14" xfId="0" applyBorder="1" applyAlignment="1">
      <alignment vertical="center" wrapText="1"/>
    </xf>
    <xf numFmtId="0" fontId="0" fillId="0" borderId="3" xfId="0" applyBorder="1" applyAlignment="1">
      <alignment vertical="center" wrapText="1"/>
    </xf>
    <xf numFmtId="0" fontId="3" fillId="2" borderId="15" xfId="0" applyFont="1" applyFill="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6" fillId="0" borderId="7" xfId="0" applyFont="1" applyBorder="1" applyAlignment="1">
      <alignment vertical="center" wrapText="1"/>
    </xf>
    <xf numFmtId="0" fontId="0" fillId="0" borderId="0" xfId="0" applyAlignment="1">
      <alignment vertical="center" wrapText="1"/>
    </xf>
    <xf numFmtId="0" fontId="0" fillId="0" borderId="8" xfId="0" applyBorder="1" applyAlignment="1">
      <alignment vertic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tabSelected="1" workbookViewId="0"/>
  </sheetViews>
  <sheetFormatPr defaultRowHeight="12.75" x14ac:dyDescent="0.2"/>
  <cols>
    <col min="1" max="1" width="11.7109375" customWidth="1"/>
    <col min="2" max="2" width="14.7109375" customWidth="1"/>
    <col min="3" max="3" width="8.7109375" customWidth="1"/>
    <col min="4" max="4" width="14.7109375" customWidth="1"/>
    <col min="5" max="5" width="8.7109375" customWidth="1"/>
    <col min="6" max="6" width="14.7109375" customWidth="1"/>
    <col min="7" max="7" width="8.7109375" customWidth="1"/>
  </cols>
  <sheetData>
    <row r="1" spans="1:7" s="19" customFormat="1" ht="20.25" x14ac:dyDescent="0.2">
      <c r="A1" s="4" t="s">
        <v>4</v>
      </c>
      <c r="B1" s="5"/>
      <c r="C1" s="5"/>
      <c r="D1" s="5"/>
      <c r="E1" s="5"/>
      <c r="F1" s="5"/>
      <c r="G1" s="6"/>
    </row>
    <row r="2" spans="1:7" s="19" customFormat="1" ht="16.5" thickBot="1" x14ac:dyDescent="0.25">
      <c r="A2" s="7" t="s">
        <v>31</v>
      </c>
      <c r="B2" s="8"/>
      <c r="C2" s="8"/>
      <c r="D2" s="8"/>
      <c r="E2" s="8"/>
      <c r="F2" s="8"/>
      <c r="G2" s="9"/>
    </row>
    <row r="3" spans="1:7" s="19" customFormat="1" x14ac:dyDescent="0.2">
      <c r="A3" s="20" t="s">
        <v>11</v>
      </c>
      <c r="B3" s="25" t="s">
        <v>5</v>
      </c>
      <c r="C3" s="27"/>
      <c r="D3" s="25" t="s">
        <v>7</v>
      </c>
      <c r="E3" s="27"/>
      <c r="F3" s="25" t="s">
        <v>2</v>
      </c>
      <c r="G3" s="26"/>
    </row>
    <row r="4" spans="1:7" s="19" customFormat="1" ht="13.5" thickBot="1" x14ac:dyDescent="0.25">
      <c r="A4" s="1" t="s">
        <v>10</v>
      </c>
      <c r="B4" s="2" t="s">
        <v>3</v>
      </c>
      <c r="C4" s="2" t="s">
        <v>1</v>
      </c>
      <c r="D4" s="2" t="s">
        <v>3</v>
      </c>
      <c r="E4" s="2" t="s">
        <v>1</v>
      </c>
      <c r="F4" s="2" t="s">
        <v>3</v>
      </c>
      <c r="G4" s="3" t="s">
        <v>1</v>
      </c>
    </row>
    <row r="5" spans="1:7" s="19" customFormat="1" x14ac:dyDescent="0.2">
      <c r="A5" s="21" t="s">
        <v>33</v>
      </c>
      <c r="B5" s="10">
        <v>10832000</v>
      </c>
      <c r="C5" s="11">
        <f>(B5-B6)/B6</f>
        <v>-2.149954832881662E-2</v>
      </c>
      <c r="D5" s="10">
        <v>42227000</v>
      </c>
      <c r="E5" s="11">
        <f>(D5-D6)/D6</f>
        <v>-1.6764849698465551E-2</v>
      </c>
      <c r="F5" s="12">
        <f t="shared" ref="F5:F11" si="0">SUM(B5,D5)</f>
        <v>53059000</v>
      </c>
      <c r="G5" s="13">
        <f>(F5-F6)/F6</f>
        <v>-1.7735157450432273E-2</v>
      </c>
    </row>
    <row r="6" spans="1:7" s="19" customFormat="1" x14ac:dyDescent="0.2">
      <c r="A6" s="21" t="s">
        <v>34</v>
      </c>
      <c r="B6" s="10">
        <v>11070000</v>
      </c>
      <c r="C6" s="11">
        <f>(B6-B7)/B7</f>
        <v>0.17928950310897784</v>
      </c>
      <c r="D6" s="10">
        <v>42947000</v>
      </c>
      <c r="E6" s="11">
        <f>(D6-D7)/D7</f>
        <v>7.1275396675217345E-2</v>
      </c>
      <c r="F6" s="12">
        <f t="shared" ref="F6" si="1">SUM(B6,D6)</f>
        <v>54017000</v>
      </c>
      <c r="G6" s="13">
        <f>(F6-F7)/F7</f>
        <v>9.1768501663190075E-2</v>
      </c>
    </row>
    <row r="7" spans="1:7" s="19" customFormat="1" x14ac:dyDescent="0.2">
      <c r="A7" s="21" t="s">
        <v>30</v>
      </c>
      <c r="B7" s="10">
        <v>9387008</v>
      </c>
      <c r="C7" s="11">
        <f t="shared" ref="C7:C11" si="2">(B7-B8)/B8</f>
        <v>0.83191836446342904</v>
      </c>
      <c r="D7" s="10">
        <v>40089598</v>
      </c>
      <c r="E7" s="11">
        <f t="shared" ref="E7:E11" si="3">(D7-D8)/D8</f>
        <v>0.35729493586793298</v>
      </c>
      <c r="F7" s="12">
        <f t="shared" si="0"/>
        <v>49476606</v>
      </c>
      <c r="G7" s="13">
        <f t="shared" ref="G7:G11" si="4">(F7-F8)/F8</f>
        <v>0.42746227085069516</v>
      </c>
    </row>
    <row r="8" spans="1:7" s="19" customFormat="1" x14ac:dyDescent="0.2">
      <c r="A8" s="21" t="s">
        <v>12</v>
      </c>
      <c r="B8" s="10">
        <v>5124141</v>
      </c>
      <c r="C8" s="11">
        <f t="shared" si="2"/>
        <v>-7.3257486260208532E-2</v>
      </c>
      <c r="D8" s="10">
        <v>29536394</v>
      </c>
      <c r="E8" s="11">
        <f t="shared" si="3"/>
        <v>0.35730330738089083</v>
      </c>
      <c r="F8" s="12">
        <f t="shared" si="0"/>
        <v>34660535</v>
      </c>
      <c r="G8" s="13">
        <f t="shared" si="4"/>
        <v>0.27006877393205392</v>
      </c>
    </row>
    <row r="9" spans="1:7" s="19" customFormat="1" x14ac:dyDescent="0.2">
      <c r="A9" s="21" t="s">
        <v>13</v>
      </c>
      <c r="B9" s="10">
        <v>5529196</v>
      </c>
      <c r="C9" s="11">
        <f t="shared" si="2"/>
        <v>-0.34510608218420047</v>
      </c>
      <c r="D9" s="10">
        <v>21761086</v>
      </c>
      <c r="E9" s="11">
        <f t="shared" si="3"/>
        <v>-0.25869750385655643</v>
      </c>
      <c r="F9" s="12">
        <f t="shared" si="0"/>
        <v>27290282</v>
      </c>
      <c r="G9" s="13">
        <f t="shared" si="4"/>
        <v>-0.27799842383578516</v>
      </c>
    </row>
    <row r="10" spans="1:7" s="19" customFormat="1" x14ac:dyDescent="0.2">
      <c r="A10" s="21" t="s">
        <v>14</v>
      </c>
      <c r="B10" s="10">
        <v>8442888</v>
      </c>
      <c r="C10" s="11">
        <f t="shared" si="2"/>
        <v>5.0367944678975408E-2</v>
      </c>
      <c r="D10" s="10">
        <v>29355204</v>
      </c>
      <c r="E10" s="11">
        <f t="shared" si="3"/>
        <v>6.3426049094838899E-2</v>
      </c>
      <c r="F10" s="12">
        <f t="shared" si="0"/>
        <v>37798092</v>
      </c>
      <c r="G10" s="13">
        <f t="shared" si="4"/>
        <v>6.0481201643088144E-2</v>
      </c>
    </row>
    <row r="11" spans="1:7" s="19" customFormat="1" x14ac:dyDescent="0.2">
      <c r="A11" s="21" t="s">
        <v>15</v>
      </c>
      <c r="B11" s="10">
        <v>8038029</v>
      </c>
      <c r="C11" s="11">
        <f t="shared" si="2"/>
        <v>2.5982877967320558E-2</v>
      </c>
      <c r="D11" s="10">
        <v>27604368</v>
      </c>
      <c r="E11" s="11">
        <f t="shared" si="3"/>
        <v>8.2445832256777318E-2</v>
      </c>
      <c r="F11" s="12">
        <f t="shared" si="0"/>
        <v>35642397</v>
      </c>
      <c r="G11" s="13">
        <f t="shared" si="4"/>
        <v>6.9176304254873533E-2</v>
      </c>
    </row>
    <row r="12" spans="1:7" s="19" customFormat="1" x14ac:dyDescent="0.2">
      <c r="A12" s="21" t="s">
        <v>16</v>
      </c>
      <c r="B12" s="10">
        <v>7834467</v>
      </c>
      <c r="C12" s="11">
        <f t="shared" ref="C12:C24" si="5">(B12-B13)/B13</f>
        <v>-9.2416787711383525E-3</v>
      </c>
      <c r="D12" s="10">
        <v>25501847</v>
      </c>
      <c r="E12" s="11">
        <f t="shared" ref="E12:E24" si="6">(D12-D13)/D13</f>
        <v>4.3701700062838571E-2</v>
      </c>
      <c r="F12" s="12">
        <f t="shared" ref="F12:F25" si="7">SUM(B12,D12)</f>
        <v>33336314</v>
      </c>
      <c r="G12" s="13">
        <f t="shared" ref="G12:G24" si="8">(F12-F13)/F13</f>
        <v>3.0756996936204484E-2</v>
      </c>
    </row>
    <row r="13" spans="1:7" s="19" customFormat="1" x14ac:dyDescent="0.2">
      <c r="A13" s="21" t="s">
        <v>17</v>
      </c>
      <c r="B13" s="10">
        <v>7907546</v>
      </c>
      <c r="C13" s="11">
        <f t="shared" si="5"/>
        <v>4.318544965615647E-2</v>
      </c>
      <c r="D13" s="10">
        <v>24434038</v>
      </c>
      <c r="E13" s="11">
        <f t="shared" si="6"/>
        <v>5.8154722905636211E-2</v>
      </c>
      <c r="F13" s="12">
        <f t="shared" si="7"/>
        <v>32341584</v>
      </c>
      <c r="G13" s="13">
        <f t="shared" si="8"/>
        <v>5.4455182616726369E-2</v>
      </c>
    </row>
    <row r="14" spans="1:7" s="19" customFormat="1" x14ac:dyDescent="0.2">
      <c r="A14" s="21" t="s">
        <v>18</v>
      </c>
      <c r="B14" s="10">
        <v>7580192</v>
      </c>
      <c r="C14" s="11">
        <f t="shared" si="5"/>
        <v>8.3373946917164585E-2</v>
      </c>
      <c r="D14" s="10">
        <v>23091177</v>
      </c>
      <c r="E14" s="11">
        <f t="shared" si="6"/>
        <v>9.3263397712170584E-2</v>
      </c>
      <c r="F14" s="12">
        <f t="shared" si="7"/>
        <v>30671369</v>
      </c>
      <c r="G14" s="13">
        <f t="shared" si="8"/>
        <v>9.0802537348805945E-2</v>
      </c>
    </row>
    <row r="15" spans="1:7" s="19" customFormat="1" x14ac:dyDescent="0.2">
      <c r="A15" s="21" t="s">
        <v>19</v>
      </c>
      <c r="B15" s="10">
        <v>6996838</v>
      </c>
      <c r="C15" s="11">
        <f t="shared" si="5"/>
        <v>4.7464551628532956E-2</v>
      </c>
      <c r="D15" s="10">
        <v>21121330</v>
      </c>
      <c r="E15" s="11">
        <f t="shared" si="6"/>
        <v>8.0698261080770411E-2</v>
      </c>
      <c r="F15" s="12">
        <f t="shared" si="7"/>
        <v>28118168</v>
      </c>
      <c r="G15" s="13">
        <f t="shared" si="8"/>
        <v>7.223294016580882E-2</v>
      </c>
    </row>
    <row r="16" spans="1:7" s="19" customFormat="1" x14ac:dyDescent="0.2">
      <c r="A16" s="21" t="s">
        <v>20</v>
      </c>
      <c r="B16" s="10">
        <v>6679785</v>
      </c>
      <c r="C16" s="11">
        <f t="shared" si="5"/>
        <v>5.4967302857695174E-2</v>
      </c>
      <c r="D16" s="10">
        <v>19544151</v>
      </c>
      <c r="E16" s="11">
        <f t="shared" si="6"/>
        <v>4.416488424332423E-2</v>
      </c>
      <c r="F16" s="12">
        <f t="shared" si="7"/>
        <v>26223936</v>
      </c>
      <c r="G16" s="13">
        <f t="shared" si="8"/>
        <v>4.689543287958306E-2</v>
      </c>
    </row>
    <row r="17" spans="1:7" s="19" customFormat="1" x14ac:dyDescent="0.2">
      <c r="A17" s="21" t="s">
        <v>21</v>
      </c>
      <c r="B17" s="10">
        <v>6331746</v>
      </c>
      <c r="C17" s="11">
        <f t="shared" si="5"/>
        <v>0.13086683026672524</v>
      </c>
      <c r="D17" s="10">
        <v>18717495</v>
      </c>
      <c r="E17" s="11">
        <f t="shared" si="6"/>
        <v>9.1024741655705899E-2</v>
      </c>
      <c r="F17" s="12">
        <f t="shared" si="7"/>
        <v>25049241</v>
      </c>
      <c r="G17" s="13">
        <f t="shared" si="8"/>
        <v>0.10082819506387744</v>
      </c>
    </row>
    <row r="18" spans="1:7" s="19" customFormat="1" x14ac:dyDescent="0.2">
      <c r="A18" s="21" t="s">
        <v>22</v>
      </c>
      <c r="B18" s="10">
        <v>5599020</v>
      </c>
      <c r="C18" s="11">
        <f t="shared" si="5"/>
        <v>0.14390656897084325</v>
      </c>
      <c r="D18" s="10">
        <v>17155885</v>
      </c>
      <c r="E18" s="11">
        <f t="shared" si="6"/>
        <v>0.12024964051668956</v>
      </c>
      <c r="F18" s="12">
        <f t="shared" si="7"/>
        <v>22754905</v>
      </c>
      <c r="G18" s="13">
        <f t="shared" si="8"/>
        <v>0.12597938471835479</v>
      </c>
    </row>
    <row r="19" spans="1:7" s="19" customFormat="1" x14ac:dyDescent="0.2">
      <c r="A19" s="21" t="s">
        <v>23</v>
      </c>
      <c r="B19" s="10">
        <v>4894648</v>
      </c>
      <c r="C19" s="11">
        <f t="shared" si="5"/>
        <v>6.0620959680720378E-2</v>
      </c>
      <c r="D19" s="10">
        <v>15314341</v>
      </c>
      <c r="E19" s="11">
        <f t="shared" si="6"/>
        <v>5.5353993296439259E-2</v>
      </c>
      <c r="F19" s="12">
        <f t="shared" si="7"/>
        <v>20208989</v>
      </c>
      <c r="G19" s="13">
        <f t="shared" si="8"/>
        <v>5.6624854262392686E-2</v>
      </c>
    </row>
    <row r="20" spans="1:7" s="19" customFormat="1" x14ac:dyDescent="0.2">
      <c r="A20" s="21" t="s">
        <v>24</v>
      </c>
      <c r="B20" s="10">
        <v>4614889</v>
      </c>
      <c r="C20" s="11">
        <f t="shared" si="5"/>
        <v>-0.18512656886773129</v>
      </c>
      <c r="D20" s="10">
        <v>14511094</v>
      </c>
      <c r="E20" s="11">
        <f t="shared" si="6"/>
        <v>6.3523718166016343E-3</v>
      </c>
      <c r="F20" s="12">
        <f t="shared" si="7"/>
        <v>19125983</v>
      </c>
      <c r="G20" s="13">
        <f t="shared" si="8"/>
        <v>-4.7644364216651691E-2</v>
      </c>
    </row>
    <row r="21" spans="1:7" s="19" customFormat="1" x14ac:dyDescent="0.2">
      <c r="A21" s="21" t="s">
        <v>25</v>
      </c>
      <c r="B21" s="10">
        <v>5663320</v>
      </c>
      <c r="C21" s="11">
        <f t="shared" si="5"/>
        <v>4.940307647318001E-3</v>
      </c>
      <c r="D21" s="10">
        <v>14419496</v>
      </c>
      <c r="E21" s="11">
        <f t="shared" si="6"/>
        <v>2.6519367616339429E-2</v>
      </c>
      <c r="F21" s="12">
        <f t="shared" si="7"/>
        <v>20082816</v>
      </c>
      <c r="G21" s="13">
        <f t="shared" si="8"/>
        <v>2.0340853769381852E-2</v>
      </c>
    </row>
    <row r="22" spans="1:7" s="19" customFormat="1" x14ac:dyDescent="0.2">
      <c r="A22" s="21" t="s">
        <v>26</v>
      </c>
      <c r="B22" s="10">
        <v>5635479</v>
      </c>
      <c r="C22" s="11">
        <f t="shared" si="5"/>
        <v>4.9225631176127577E-2</v>
      </c>
      <c r="D22" s="10">
        <v>14046979</v>
      </c>
      <c r="E22" s="11">
        <f t="shared" si="6"/>
        <v>5.9688693820648536E-2</v>
      </c>
      <c r="F22" s="12">
        <f t="shared" si="7"/>
        <v>19682458</v>
      </c>
      <c r="G22" s="13">
        <f t="shared" si="8"/>
        <v>5.6671650871183546E-2</v>
      </c>
    </row>
    <row r="23" spans="1:7" s="19" customFormat="1" x14ac:dyDescent="0.2">
      <c r="A23" s="21" t="s">
        <v>27</v>
      </c>
      <c r="B23" s="10">
        <v>5371084</v>
      </c>
      <c r="C23" s="11">
        <f t="shared" si="5"/>
        <v>3.9780315723551694E-2</v>
      </c>
      <c r="D23" s="10">
        <v>13255760</v>
      </c>
      <c r="E23" s="11">
        <f t="shared" si="6"/>
        <v>0.10460910995692813</v>
      </c>
      <c r="F23" s="12">
        <f t="shared" si="7"/>
        <v>18626844</v>
      </c>
      <c r="G23" s="13">
        <f t="shared" si="8"/>
        <v>8.5100823994962604E-2</v>
      </c>
    </row>
    <row r="24" spans="1:7" s="19" customFormat="1" x14ac:dyDescent="0.2">
      <c r="A24" s="21" t="s">
        <v>28</v>
      </c>
      <c r="B24" s="10">
        <v>5165595</v>
      </c>
      <c r="C24" s="11">
        <f t="shared" si="5"/>
        <v>4.3605144491854153E-2</v>
      </c>
      <c r="D24" s="10">
        <v>12000408</v>
      </c>
      <c r="E24" s="11">
        <f t="shared" si="6"/>
        <v>9.0956198779643338E-2</v>
      </c>
      <c r="F24" s="12">
        <f t="shared" si="7"/>
        <v>17166003</v>
      </c>
      <c r="G24" s="13">
        <f t="shared" si="8"/>
        <v>7.6261442329268611E-2</v>
      </c>
    </row>
    <row r="25" spans="1:7" s="19" customFormat="1" x14ac:dyDescent="0.2">
      <c r="A25" s="21" t="s">
        <v>29</v>
      </c>
      <c r="B25" s="10">
        <v>4949760</v>
      </c>
      <c r="C25" s="14" t="s">
        <v>0</v>
      </c>
      <c r="D25" s="10">
        <v>10999899</v>
      </c>
      <c r="E25" s="14" t="s">
        <v>0</v>
      </c>
      <c r="F25" s="12">
        <f t="shared" si="7"/>
        <v>15949659</v>
      </c>
      <c r="G25" s="15" t="s">
        <v>0</v>
      </c>
    </row>
    <row r="26" spans="1:7" s="19" customFormat="1" x14ac:dyDescent="0.2">
      <c r="A26" s="16"/>
      <c r="B26" s="17"/>
      <c r="C26" s="17"/>
      <c r="D26" s="17"/>
      <c r="E26" s="17"/>
      <c r="F26" s="17"/>
      <c r="G26" s="18"/>
    </row>
    <row r="27" spans="1:7" s="19" customFormat="1" x14ac:dyDescent="0.2">
      <c r="A27" s="16" t="s">
        <v>6</v>
      </c>
      <c r="B27" s="17"/>
      <c r="C27" s="17"/>
      <c r="D27" s="17"/>
      <c r="E27" s="17"/>
      <c r="F27" s="17"/>
      <c r="G27" s="18"/>
    </row>
    <row r="28" spans="1:7" s="19" customFormat="1" ht="38.25" customHeight="1" x14ac:dyDescent="0.2">
      <c r="A28" s="28" t="s">
        <v>9</v>
      </c>
      <c r="B28" s="29"/>
      <c r="C28" s="29"/>
      <c r="D28" s="29"/>
      <c r="E28" s="29"/>
      <c r="F28" s="29"/>
      <c r="G28" s="30"/>
    </row>
    <row r="29" spans="1:7" s="19" customFormat="1" ht="51" customHeight="1" x14ac:dyDescent="0.2">
      <c r="A29" s="28" t="s">
        <v>8</v>
      </c>
      <c r="B29" s="29"/>
      <c r="C29" s="29"/>
      <c r="D29" s="29"/>
      <c r="E29" s="29"/>
      <c r="F29" s="29"/>
      <c r="G29" s="30"/>
    </row>
    <row r="30" spans="1:7" s="19" customFormat="1" x14ac:dyDescent="0.2">
      <c r="A30" s="16"/>
      <c r="B30" s="17"/>
      <c r="C30" s="17"/>
      <c r="D30" s="17"/>
      <c r="E30" s="17"/>
      <c r="F30" s="17"/>
      <c r="G30" s="18"/>
    </row>
    <row r="31" spans="1:7" s="19" customFormat="1" ht="27" customHeight="1" thickBot="1" x14ac:dyDescent="0.25">
      <c r="A31" s="22" t="s">
        <v>32</v>
      </c>
      <c r="B31" s="23"/>
      <c r="C31" s="23"/>
      <c r="D31" s="23"/>
      <c r="E31" s="23"/>
      <c r="F31" s="23"/>
      <c r="G31" s="24"/>
    </row>
  </sheetData>
  <mergeCells count="6">
    <mergeCell ref="A31:G31"/>
    <mergeCell ref="F3:G3"/>
    <mergeCell ref="D3:E3"/>
    <mergeCell ref="B3:C3"/>
    <mergeCell ref="A28:G28"/>
    <mergeCell ref="A29:G29"/>
  </mergeCells>
  <phoneticPr fontId="0" type="noConversion"/>
  <printOptions horizontalCentered="1"/>
  <pageMargins left="0.5" right="0.5" top="0.75" bottom="0.75" header="0.5" footer="0.5"/>
  <pageSetup fitToHeight="0" orientation="portrait" r:id="rId1"/>
  <headerFooter>
    <oddFooter>&amp;LOffice of Economic and Demographic Research&amp;RSeptember 29, 2023</oddFooter>
  </headerFooter>
  <ignoredErrors>
    <ignoredError sqref="F6:F24 F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Tax Collections</vt:lpstr>
      <vt:lpstr>'Tax Collections'!Print_Area</vt:lpstr>
      <vt:lpstr>'Tax Collections'!Print_Titles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Florida</dc:creator>
  <cp:lastModifiedBy>O'Cain, Steve</cp:lastModifiedBy>
  <cp:lastPrinted>2023-09-29T18:18:40Z</cp:lastPrinted>
  <dcterms:created xsi:type="dcterms:W3CDTF">2001-09-24T20:59:31Z</dcterms:created>
  <dcterms:modified xsi:type="dcterms:W3CDTF">2023-09-29T18:18:49Z</dcterms:modified>
</cp:coreProperties>
</file>